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U:\Long Term Division\Statistics\Annual Statistics\2024\Excel to Case Officers\final version to ER_v2\"/>
    </mc:Choice>
  </mc:AlternateContent>
  <xr:revisionPtr revIDLastSave="0" documentId="13_ncr:1_{FFE12E09-F6BF-4CF0-B216-9E12F0EBA20E}" xr6:coauthVersionLast="47" xr6:coauthVersionMax="47" xr10:uidLastSave="{00000000-0000-0000-0000-000000000000}"/>
  <bookViews>
    <workbookView xWindow="6495" yWindow="2085" windowWidth="20220" windowHeight="11025" xr2:uid="{B95BBA16-2FBC-49BD-8353-B06FE828AE4E}"/>
  </bookViews>
  <sheets>
    <sheet name="Table L2" sheetId="1" r:id="rId1"/>
  </sheets>
  <externalReferences>
    <externalReference r:id="rId2"/>
    <externalReference r:id="rId3"/>
    <externalReference r:id="rId4"/>
  </externalReferences>
  <definedNames>
    <definedName name="L_NB">[1]M3P2!$A$9:$R$27</definedName>
    <definedName name="_xlnm.Print_Area" localSheetId="0">'Table L2'!$B$1:$Q$54</definedName>
    <definedName name="Recover">[2]Macro1!$A$91</definedName>
    <definedName name="表格名稱">"Dummy"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2" i="1" l="1"/>
  <c r="M42" i="1" s="1"/>
  <c r="G42" i="1"/>
  <c r="F42" i="1" s="1"/>
  <c r="N30" i="1"/>
  <c r="G30" i="1"/>
  <c r="G7" i="1"/>
  <c r="F7" i="1" s="1"/>
  <c r="E42" i="1" l="1"/>
  <c r="D42" i="1" s="1"/>
  <c r="F30" i="1"/>
  <c r="M30" i="1"/>
  <c r="E7" i="1"/>
  <c r="F18" i="1"/>
  <c r="M7" i="1"/>
  <c r="M18" i="1"/>
  <c r="L42" i="1"/>
  <c r="N18" i="1"/>
  <c r="N7" i="1"/>
  <c r="G18" i="1"/>
  <c r="L30" i="1" l="1"/>
  <c r="E30" i="1"/>
  <c r="D7" i="1"/>
  <c r="E18" i="1"/>
  <c r="L18" i="1"/>
  <c r="L7" i="1"/>
  <c r="K42" i="1"/>
  <c r="K30" i="1" l="1"/>
  <c r="D30" i="1"/>
  <c r="K18" i="1"/>
  <c r="D18" i="1"/>
  <c r="K7" i="1"/>
</calcChain>
</file>

<file path=xl/sharedStrings.xml><?xml version="1.0" encoding="utf-8"?>
<sst xmlns="http://schemas.openxmlformats.org/spreadsheetml/2006/main" count="72" uniqueCount="20">
  <si>
    <r>
      <t>表</t>
    </r>
    <r>
      <rPr>
        <b/>
        <sz val="10"/>
        <rFont val="Times New Roman"/>
        <family val="1"/>
      </rPr>
      <t xml:space="preserve"> L2a         </t>
    </r>
    <r>
      <rPr>
        <b/>
        <sz val="10"/>
        <rFont val="新細明體"/>
        <family val="1"/>
        <charset val="136"/>
      </rPr>
      <t xml:space="preserve">保單數目
</t>
    </r>
    <r>
      <rPr>
        <b/>
        <sz val="10"/>
        <rFont val="Times New Roman"/>
        <family val="1"/>
      </rPr>
      <t>Table L2a    Number of Policies</t>
    </r>
  </si>
  <si>
    <r>
      <t xml:space="preserve">其他業務
</t>
    </r>
    <r>
      <rPr>
        <b/>
        <sz val="8"/>
        <rFont val="Times New Roman"/>
        <family val="1"/>
      </rPr>
      <t>Other Businesses</t>
    </r>
  </si>
  <si>
    <r>
      <t xml:space="preserve">保險種類
</t>
    </r>
    <r>
      <rPr>
        <b/>
        <sz val="8"/>
        <rFont val="Times New Roman"/>
        <family val="1"/>
      </rPr>
      <t>Type of Insurance</t>
    </r>
  </si>
  <si>
    <r>
      <t xml:space="preserve">終身壽險
</t>
    </r>
    <r>
      <rPr>
        <b/>
        <sz val="8"/>
        <rFont val="Times New Roman"/>
        <family val="1"/>
      </rPr>
      <t>Whole of Life</t>
    </r>
  </si>
  <si>
    <r>
      <t xml:space="preserve">儲蓄壽險
</t>
    </r>
    <r>
      <rPr>
        <b/>
        <sz val="8"/>
        <rFont val="Times New Roman"/>
        <family val="1"/>
      </rPr>
      <t>Endowment</t>
    </r>
  </si>
  <si>
    <r>
      <t xml:space="preserve">定期壽險
</t>
    </r>
    <r>
      <rPr>
        <b/>
        <sz val="8"/>
        <rFont val="Times New Roman"/>
        <family val="1"/>
      </rPr>
      <t>Term</t>
    </r>
  </si>
  <si>
    <r>
      <t xml:space="preserve">其他
</t>
    </r>
    <r>
      <rPr>
        <b/>
        <sz val="8"/>
        <rFont val="Times New Roman"/>
        <family val="1"/>
      </rPr>
      <t>Others</t>
    </r>
  </si>
  <si>
    <r>
      <t xml:space="preserve">總數
</t>
    </r>
    <r>
      <rPr>
        <b/>
        <sz val="8"/>
        <rFont val="Times New Roman"/>
        <family val="1"/>
      </rPr>
      <t>Total</t>
    </r>
  </si>
  <si>
    <t>百萬元
$m</t>
  </si>
  <si>
    <r>
      <t xml:space="preserve">百萬元
</t>
    </r>
    <r>
      <rPr>
        <b/>
        <sz val="7"/>
        <rFont val="Times New Roman"/>
        <family val="1"/>
      </rPr>
      <t>$m</t>
    </r>
  </si>
  <si>
    <r>
      <t>表</t>
    </r>
    <r>
      <rPr>
        <b/>
        <sz val="10"/>
        <rFont val="Times New Roman"/>
        <family val="1"/>
      </rPr>
      <t xml:space="preserve"> L2c         </t>
    </r>
    <r>
      <rPr>
        <b/>
        <sz val="10"/>
        <rFont val="新細明體"/>
        <family val="1"/>
        <charset val="136"/>
      </rPr>
      <t xml:space="preserve">保額
</t>
    </r>
    <r>
      <rPr>
        <b/>
        <sz val="10"/>
        <rFont val="Times New Roman"/>
        <family val="1"/>
      </rPr>
      <t>Table L2c    Sums Assured</t>
    </r>
  </si>
  <si>
    <t>* 淨負債不包括愛滋病及其他額外儲備。該等儲備在2020、2021、2022及2023年年底的金額分別為316.610億元、368.369億元、142.995億元及1,043.725億元。</t>
  </si>
  <si>
    <t>* The amounts of net liabilities did not include AIDS &amp; other additional reserves. The respective amounts of such reserves at the year end of 2020, 2021, 2022 and 2023</t>
  </si>
  <si>
    <t xml:space="preserve">   were $31,661.0m, $36,836.9m, $14,299.5m and $104,372.5m.</t>
  </si>
  <si>
    <r>
      <t>表</t>
    </r>
    <r>
      <rPr>
        <b/>
        <sz val="10"/>
        <rFont val="Times New Roman"/>
        <family val="1"/>
      </rPr>
      <t xml:space="preserve"> L2b         </t>
    </r>
    <r>
      <rPr>
        <b/>
        <sz val="10"/>
        <rFont val="新細明體"/>
        <family val="1"/>
        <charset val="136"/>
      </rPr>
      <t xml:space="preserve">保單保費 / 保費收入 </t>
    </r>
    <r>
      <rPr>
        <b/>
        <vertAlign val="superscript"/>
        <sz val="10"/>
        <rFont val="新細明體"/>
      </rPr>
      <t>(4)&amp;(5)</t>
    </r>
    <r>
      <rPr>
        <b/>
        <sz val="10"/>
        <rFont val="Times New Roman"/>
        <family val="1"/>
      </rPr>
      <t xml:space="preserve">
Table L2b    Office Premiums / Revenue Premiums </t>
    </r>
    <r>
      <rPr>
        <b/>
        <vertAlign val="superscript"/>
        <sz val="10"/>
        <rFont val="Times New Roman"/>
        <family val="1"/>
      </rPr>
      <t>(4)&amp;(5)</t>
    </r>
  </si>
  <si>
    <r>
      <t>表</t>
    </r>
    <r>
      <rPr>
        <b/>
        <sz val="10"/>
        <rFont val="Times New Roman"/>
        <family val="1"/>
      </rPr>
      <t xml:space="preserve"> L2d        </t>
    </r>
    <r>
      <rPr>
        <b/>
        <sz val="10"/>
        <rFont val="新細明體"/>
        <family val="1"/>
        <charset val="136"/>
      </rPr>
      <t>淨負債</t>
    </r>
    <r>
      <rPr>
        <b/>
        <sz val="10"/>
        <rFont val="Times New Roman"/>
        <family val="1"/>
      </rPr>
      <t xml:space="preserve">* / 現時估計值 (未減除所分出再保險前) - 在岸 -直接業務 </t>
    </r>
    <r>
      <rPr>
        <b/>
        <vertAlign val="superscript"/>
        <sz val="10"/>
        <rFont val="Times New Roman"/>
        <family val="1"/>
      </rPr>
      <t>(4)&amp;(5)</t>
    </r>
    <r>
      <rPr>
        <b/>
        <sz val="10"/>
        <rFont val="Times New Roman"/>
        <family val="1"/>
      </rPr>
      <t xml:space="preserve">
Table L2d   Net Liabilities* / Current Estimate (Gross of RI ceded) - Onshore - Direct </t>
    </r>
    <r>
      <rPr>
        <b/>
        <vertAlign val="superscript"/>
        <sz val="10"/>
        <rFont val="Times New Roman"/>
        <family val="1"/>
      </rPr>
      <t>(4)&amp;(5)</t>
    </r>
  </si>
  <si>
    <r>
      <t>表</t>
    </r>
    <r>
      <rPr>
        <b/>
        <sz val="12"/>
        <rFont val="Times New Roman"/>
        <family val="1"/>
      </rPr>
      <t xml:space="preserve"> L2        </t>
    </r>
    <r>
      <rPr>
        <b/>
        <sz val="12"/>
        <rFont val="新細明體"/>
        <family val="1"/>
        <charset val="136"/>
      </rPr>
      <t xml:space="preserve">有效非相連個人人壽業務 </t>
    </r>
    <r>
      <rPr>
        <b/>
        <vertAlign val="superscript"/>
        <sz val="12"/>
        <rFont val="新細明體"/>
      </rPr>
      <t>(1)</t>
    </r>
    <r>
      <rPr>
        <b/>
        <sz val="12"/>
        <rFont val="Times New Roman"/>
        <family val="1"/>
      </rPr>
      <t xml:space="preserve">
Table L2   Non-Linked Individual Life In-Force Business </t>
    </r>
    <r>
      <rPr>
        <b/>
        <vertAlign val="superscript"/>
        <sz val="12"/>
        <rFont val="Times New Roman"/>
        <family val="1"/>
      </rPr>
      <t>(1)</t>
    </r>
  </si>
  <si>
    <r>
      <rPr>
        <b/>
        <sz val="12"/>
        <color rgb="FF000000"/>
        <rFont val="新細明體"/>
      </rPr>
      <t>香港長期業務的年度統計數字</t>
    </r>
    <r>
      <rPr>
        <b/>
        <sz val="12"/>
        <color rgb="FF000000"/>
        <rFont val="Arial"/>
        <family val="2"/>
      </rPr>
      <t xml:space="preserve">
Annual Statistics on Hong Kong Long Term Business</t>
    </r>
  </si>
  <si>
    <r>
      <rPr>
        <b/>
        <sz val="12"/>
        <color rgb="FF000000"/>
        <rFont val="新細明體"/>
      </rPr>
      <t>二零二四年</t>
    </r>
    <r>
      <rPr>
        <b/>
        <sz val="12"/>
        <color rgb="FF000000"/>
        <rFont val="Arial"/>
        <family val="2"/>
      </rPr>
      <t xml:space="preserve">
2024</t>
    </r>
  </si>
  <si>
    <r>
      <t xml:space="preserve">分紅業務
</t>
    </r>
    <r>
      <rPr>
        <b/>
        <sz val="8"/>
        <rFont val="Times New Roman"/>
        <family val="1"/>
      </rPr>
      <t>Participating Business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</si>
</sst>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2" formatCode="_(&quot;$&quot;* #,##0_);_(&quot;$&quot;* \(#,##0\);_(&quot;$&quot;* &quot;-&quot;_);_(@_)"/>
    <numFmt numFmtId="43" formatCode="_(* #,##0.00_);_(* \(#,##0.00\);_(* &quot;-&quot;??_);_(@_)"/>
    <numFmt numFmtId="164" formatCode="General_)"/>
    <numFmt numFmtId="165" formatCode="_(* ###,###,###,##0_);_(* \(###,###,###,##0\);_(* &quot;-&quot;??_);_(@_)"/>
    <numFmt numFmtId="166" formatCode="###\ ###\ ###\ ##0"/>
    <numFmt numFmtId="167" formatCode="_(* #,##0_);_(* \(#,##0\);_(* &quot;-&quot;??_);_(@_)"/>
    <numFmt numFmtId="168" formatCode="0.0%"/>
    <numFmt numFmtId="169" formatCode="###,###,###,##0"/>
    <numFmt numFmtId="170" formatCode="#,##0.0_);\(#,##0.0\)"/>
    <numFmt numFmtId="171" formatCode="_(* ###,###,###,##0.0_);_(* \(###,###,###,##0.0\);_(* &quot;-&quot;??_);_(@_)"/>
    <numFmt numFmtId="172" formatCode="_(* #,##0.0000_);_(* \(#,##0.0000\);_(* &quot;-&quot;??_);_(@_)"/>
  </numFmts>
  <fonts count="30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color rgb="FF000000"/>
      <name val="Arial"/>
      <family val="2"/>
    </font>
    <font>
      <sz val="7"/>
      <name val="Tms Rmn"/>
      <family val="1"/>
    </font>
    <font>
      <b/>
      <sz val="9"/>
      <name val="新細明體"/>
      <family val="1"/>
      <charset val="136"/>
    </font>
    <font>
      <b/>
      <sz val="12"/>
      <name val="新細明體"/>
      <family val="1"/>
      <charset val="136"/>
    </font>
    <font>
      <b/>
      <sz val="12"/>
      <name val="Times New Roman"/>
      <family val="1"/>
    </font>
    <font>
      <b/>
      <vertAlign val="superscript"/>
      <sz val="12"/>
      <name val="新細明體"/>
    </font>
    <font>
      <b/>
      <vertAlign val="superscript"/>
      <sz val="12"/>
      <name val="Times New Roman"/>
      <family val="1"/>
    </font>
    <font>
      <sz val="12"/>
      <name val="Times New Roman"/>
      <family val="1"/>
    </font>
    <font>
      <sz val="12"/>
      <name val="Tms Rmn"/>
      <family val="1"/>
    </font>
    <font>
      <sz val="9"/>
      <name val="Times New Roman"/>
      <family val="1"/>
    </font>
    <font>
      <b/>
      <sz val="10"/>
      <name val="新細明體"/>
      <family val="1"/>
      <charset val="136"/>
    </font>
    <font>
      <b/>
      <sz val="10"/>
      <name val="Times New Roman"/>
      <family val="1"/>
    </font>
    <font>
      <b/>
      <sz val="8"/>
      <name val="Times New Roman"/>
      <family val="1"/>
    </font>
    <font>
      <b/>
      <sz val="8"/>
      <name val="新細明體"/>
      <family val="1"/>
      <charset val="136"/>
    </font>
    <font>
      <b/>
      <sz val="7"/>
      <name val="Tms Rmn"/>
      <family val="1"/>
    </font>
    <font>
      <sz val="8"/>
      <name val="Tms Rmn"/>
      <family val="1"/>
    </font>
    <font>
      <sz val="8"/>
      <name val="Times New Roman"/>
      <family val="1"/>
    </font>
    <font>
      <sz val="10"/>
      <name val="Arial"/>
      <family val="2"/>
    </font>
    <font>
      <sz val="7"/>
      <name val="Times New Roman"/>
      <family val="1"/>
    </font>
    <font>
      <b/>
      <sz val="7"/>
      <name val="Times New Roman"/>
      <family val="1"/>
    </font>
    <font>
      <b/>
      <vertAlign val="superscript"/>
      <sz val="10"/>
      <name val="新細明體"/>
    </font>
    <font>
      <b/>
      <sz val="6.5"/>
      <name val="Times New Roman"/>
      <family val="1"/>
    </font>
    <font>
      <b/>
      <sz val="7"/>
      <name val="新細明體"/>
      <family val="1"/>
      <charset val="136"/>
    </font>
    <font>
      <b/>
      <u/>
      <sz val="8"/>
      <name val="Times New Roman"/>
      <family val="1"/>
    </font>
    <font>
      <sz val="7.5"/>
      <name val="Times New Roman"/>
      <family val="1"/>
    </font>
    <font>
      <b/>
      <vertAlign val="superscript"/>
      <sz val="10"/>
      <name val="Times New Roman"/>
      <family val="1"/>
    </font>
    <font>
      <i/>
      <sz val="7.5"/>
      <name val="Times New Roman"/>
      <family val="1"/>
    </font>
    <font>
      <b/>
      <sz val="12"/>
      <color rgb="FF000000"/>
      <name val="新細明體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</fills>
  <borders count="28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3" fillId="0" borderId="0"/>
    <xf numFmtId="43" fontId="19" fillId="0" borderId="0" applyFont="0" applyFill="0" applyBorder="0" applyAlignment="0" applyProtection="0"/>
  </cellStyleXfs>
  <cellXfs count="136">
    <xf numFmtId="0" fontId="0" fillId="0" borderId="0" xfId="0"/>
    <xf numFmtId="0" fontId="0" fillId="2" borderId="0" xfId="0" applyFill="1"/>
    <xf numFmtId="164" fontId="4" fillId="2" borderId="0" xfId="3" applyFont="1" applyFill="1" applyAlignment="1">
      <alignment horizontal="right" wrapText="1"/>
    </xf>
    <xf numFmtId="164" fontId="3" fillId="0" borderId="0" xfId="3" applyAlignment="1">
      <alignment horizontal="centerContinuous"/>
    </xf>
    <xf numFmtId="164" fontId="3" fillId="0" borderId="0" xfId="3"/>
    <xf numFmtId="164" fontId="3" fillId="2" borderId="0" xfId="3" applyFill="1" applyAlignment="1">
      <alignment horizontal="centerContinuous"/>
    </xf>
    <xf numFmtId="164" fontId="9" fillId="2" borderId="0" xfId="3" applyFont="1" applyFill="1"/>
    <xf numFmtId="164" fontId="10" fillId="2" borderId="0" xfId="3" applyFont="1" applyFill="1"/>
    <xf numFmtId="164" fontId="3" fillId="2" borderId="0" xfId="3" applyFill="1"/>
    <xf numFmtId="164" fontId="11" fillId="0" borderId="0" xfId="3" applyFont="1"/>
    <xf numFmtId="164" fontId="11" fillId="2" borderId="2" xfId="3" applyFont="1" applyFill="1" applyBorder="1"/>
    <xf numFmtId="164" fontId="11" fillId="2" borderId="2" xfId="3" applyFont="1" applyFill="1" applyBorder="1" applyAlignment="1">
      <alignment horizontal="centerContinuous"/>
    </xf>
    <xf numFmtId="164" fontId="11" fillId="0" borderId="3" xfId="3" applyFont="1" applyBorder="1" applyAlignment="1">
      <alignment horizontal="centerContinuous"/>
    </xf>
    <xf numFmtId="164" fontId="14" fillId="2" borderId="4" xfId="3" applyFont="1" applyFill="1" applyBorder="1" applyAlignment="1">
      <alignment horizontal="left"/>
    </xf>
    <xf numFmtId="164" fontId="15" fillId="2" borderId="5" xfId="3" applyFont="1" applyFill="1" applyBorder="1" applyAlignment="1">
      <alignment horizontal="centerContinuous" wrapText="1"/>
    </xf>
    <xf numFmtId="164" fontId="14" fillId="2" borderId="6" xfId="3" applyFont="1" applyFill="1" applyBorder="1" applyAlignment="1">
      <alignment horizontal="centerContinuous"/>
    </xf>
    <xf numFmtId="164" fontId="14" fillId="2" borderId="7" xfId="3" applyFont="1" applyFill="1" applyBorder="1" applyAlignment="1">
      <alignment horizontal="centerContinuous"/>
    </xf>
    <xf numFmtId="164" fontId="14" fillId="0" borderId="8" xfId="3" applyFont="1" applyBorder="1" applyAlignment="1">
      <alignment horizontal="centerContinuous"/>
    </xf>
    <xf numFmtId="164" fontId="16" fillId="0" borderId="0" xfId="3" applyFont="1"/>
    <xf numFmtId="164" fontId="15" fillId="2" borderId="9" xfId="3" applyFont="1" applyFill="1" applyBorder="1" applyAlignment="1">
      <alignment horizontal="left" wrapText="1"/>
    </xf>
    <xf numFmtId="164" fontId="14" fillId="2" borderId="10" xfId="3" applyFont="1" applyFill="1" applyBorder="1" applyAlignment="1">
      <alignment horizontal="right"/>
    </xf>
    <xf numFmtId="164" fontId="14" fillId="2" borderId="6" xfId="3" quotePrefix="1" applyFont="1" applyFill="1" applyBorder="1" applyAlignment="1">
      <alignment horizontal="right"/>
    </xf>
    <xf numFmtId="164" fontId="14" fillId="3" borderId="6" xfId="3" quotePrefix="1" applyFont="1" applyFill="1" applyBorder="1" applyAlignment="1">
      <alignment horizontal="right"/>
    </xf>
    <xf numFmtId="164" fontId="14" fillId="3" borderId="7" xfId="3" applyFont="1" applyFill="1" applyBorder="1" applyAlignment="1">
      <alignment horizontal="right"/>
    </xf>
    <xf numFmtId="164" fontId="14" fillId="4" borderId="6" xfId="3" quotePrefix="1" applyFont="1" applyFill="1" applyBorder="1" applyAlignment="1">
      <alignment horizontal="right"/>
    </xf>
    <xf numFmtId="164" fontId="14" fillId="5" borderId="6" xfId="3" quotePrefix="1" applyFont="1" applyFill="1" applyBorder="1" applyAlignment="1">
      <alignment horizontal="right"/>
    </xf>
    <xf numFmtId="164" fontId="14" fillId="5" borderId="8" xfId="3" applyFont="1" applyFill="1" applyBorder="1" applyAlignment="1">
      <alignment horizontal="centerContinuous"/>
    </xf>
    <xf numFmtId="164" fontId="14" fillId="2" borderId="4" xfId="3" applyFont="1" applyFill="1" applyBorder="1"/>
    <xf numFmtId="164" fontId="17" fillId="2" borderId="11" xfId="3" applyFont="1" applyFill="1" applyBorder="1"/>
    <xf numFmtId="164" fontId="17" fillId="2" borderId="12" xfId="3" applyFont="1" applyFill="1" applyBorder="1"/>
    <xf numFmtId="164" fontId="17" fillId="3" borderId="12" xfId="3" applyFont="1" applyFill="1" applyBorder="1"/>
    <xf numFmtId="164" fontId="17" fillId="3" borderId="13" xfId="3" applyFont="1" applyFill="1" applyBorder="1"/>
    <xf numFmtId="164" fontId="17" fillId="4" borderId="12" xfId="3" applyFont="1" applyFill="1" applyBorder="1"/>
    <xf numFmtId="164" fontId="17" fillId="3" borderId="14" xfId="3" applyFont="1" applyFill="1" applyBorder="1"/>
    <xf numFmtId="164" fontId="15" fillId="2" borderId="15" xfId="3" applyFont="1" applyFill="1" applyBorder="1" applyAlignment="1">
      <alignment horizontal="left" wrapText="1"/>
    </xf>
    <xf numFmtId="37" fontId="18" fillId="2" borderId="16" xfId="3" applyNumberFormat="1" applyFont="1" applyFill="1" applyBorder="1"/>
    <xf numFmtId="165" fontId="18" fillId="2" borderId="0" xfId="4" applyNumberFormat="1" applyFont="1" applyFill="1" applyBorder="1" applyAlignment="1" applyProtection="1"/>
    <xf numFmtId="165" fontId="18" fillId="5" borderId="0" xfId="4" applyNumberFormat="1" applyFont="1" applyFill="1" applyBorder="1" applyAlignment="1" applyProtection="1"/>
    <xf numFmtId="165" fontId="18" fillId="3" borderId="17" xfId="3" applyNumberFormat="1" applyFont="1" applyFill="1" applyBorder="1"/>
    <xf numFmtId="165" fontId="18" fillId="2" borderId="16" xfId="3" applyNumberFormat="1" applyFont="1" applyFill="1" applyBorder="1"/>
    <xf numFmtId="165" fontId="18" fillId="4" borderId="0" xfId="4" applyNumberFormat="1" applyFont="1" applyFill="1" applyBorder="1" applyAlignment="1" applyProtection="1"/>
    <xf numFmtId="166" fontId="18" fillId="3" borderId="18" xfId="3" applyNumberFormat="1" applyFont="1" applyFill="1" applyBorder="1"/>
    <xf numFmtId="37" fontId="20" fillId="0" borderId="0" xfId="3" applyNumberFormat="1" applyFont="1"/>
    <xf numFmtId="43" fontId="3" fillId="0" borderId="0" xfId="1" applyFont="1"/>
    <xf numFmtId="167" fontId="3" fillId="0" borderId="0" xfId="1" applyNumberFormat="1" applyFont="1"/>
    <xf numFmtId="168" fontId="3" fillId="0" borderId="0" xfId="2" applyNumberFormat="1" applyFont="1"/>
    <xf numFmtId="164" fontId="20" fillId="0" borderId="0" xfId="3" applyFont="1"/>
    <xf numFmtId="164" fontId="14" fillId="2" borderId="9" xfId="3" applyFont="1" applyFill="1" applyBorder="1"/>
    <xf numFmtId="164" fontId="18" fillId="2" borderId="19" xfId="3" applyFont="1" applyFill="1" applyBorder="1"/>
    <xf numFmtId="165" fontId="18" fillId="2" borderId="20" xfId="4" applyNumberFormat="1" applyFont="1" applyFill="1" applyBorder="1" applyAlignment="1" applyProtection="1"/>
    <xf numFmtId="165" fontId="18" fillId="5" borderId="20" xfId="4" applyNumberFormat="1" applyFont="1" applyFill="1" applyBorder="1" applyAlignment="1" applyProtection="1"/>
    <xf numFmtId="165" fontId="18" fillId="3" borderId="21" xfId="3" applyNumberFormat="1" applyFont="1" applyFill="1" applyBorder="1"/>
    <xf numFmtId="165" fontId="18" fillId="2" borderId="19" xfId="3" applyNumberFormat="1" applyFont="1" applyFill="1" applyBorder="1"/>
    <xf numFmtId="165" fontId="18" fillId="2" borderId="20" xfId="3" applyNumberFormat="1" applyFont="1" applyFill="1" applyBorder="1"/>
    <xf numFmtId="165" fontId="18" fillId="4" borderId="20" xfId="3" applyNumberFormat="1" applyFont="1" applyFill="1" applyBorder="1"/>
    <xf numFmtId="165" fontId="18" fillId="3" borderId="20" xfId="3" applyNumberFormat="1" applyFont="1" applyFill="1" applyBorder="1"/>
    <xf numFmtId="166" fontId="18" fillId="3" borderId="22" xfId="3" applyNumberFormat="1" applyFont="1" applyFill="1" applyBorder="1"/>
    <xf numFmtId="164" fontId="15" fillId="2" borderId="23" xfId="3" applyFont="1" applyFill="1" applyBorder="1" applyAlignment="1">
      <alignment horizontal="left" wrapText="1"/>
    </xf>
    <xf numFmtId="37" fontId="14" fillId="2" borderId="24" xfId="3" applyNumberFormat="1" applyFont="1" applyFill="1" applyBorder="1"/>
    <xf numFmtId="169" fontId="14" fillId="2" borderId="25" xfId="0" applyNumberFormat="1" applyFont="1" applyFill="1" applyBorder="1"/>
    <xf numFmtId="169" fontId="14" fillId="3" borderId="25" xfId="0" applyNumberFormat="1" applyFont="1" applyFill="1" applyBorder="1"/>
    <xf numFmtId="169" fontId="14" fillId="3" borderId="26" xfId="3" applyNumberFormat="1" applyFont="1" applyFill="1" applyBorder="1"/>
    <xf numFmtId="169" fontId="14" fillId="2" borderId="24" xfId="3" applyNumberFormat="1" applyFont="1" applyFill="1" applyBorder="1"/>
    <xf numFmtId="169" fontId="14" fillId="4" borderId="25" xfId="0" applyNumberFormat="1" applyFont="1" applyFill="1" applyBorder="1"/>
    <xf numFmtId="166" fontId="14" fillId="3" borderId="27" xfId="3" applyNumberFormat="1" applyFont="1" applyFill="1" applyBorder="1"/>
    <xf numFmtId="164" fontId="21" fillId="0" borderId="0" xfId="3" applyFont="1"/>
    <xf numFmtId="164" fontId="14" fillId="2" borderId="0" xfId="3" applyFont="1" applyFill="1" applyAlignment="1">
      <alignment horizontal="left"/>
    </xf>
    <xf numFmtId="37" fontId="14" fillId="2" borderId="0" xfId="3" applyNumberFormat="1" applyFont="1" applyFill="1"/>
    <xf numFmtId="164" fontId="11" fillId="2" borderId="3" xfId="3" applyFont="1" applyFill="1" applyBorder="1" applyAlignment="1">
      <alignment horizontal="centerContinuous"/>
    </xf>
    <xf numFmtId="164" fontId="23" fillId="2" borderId="6" xfId="3" applyFont="1" applyFill="1" applyBorder="1" applyAlignment="1">
      <alignment horizontal="centerContinuous"/>
    </xf>
    <xf numFmtId="164" fontId="14" fillId="2" borderId="8" xfId="3" applyFont="1" applyFill="1" applyBorder="1" applyAlignment="1">
      <alignment horizontal="centerContinuous"/>
    </xf>
    <xf numFmtId="164" fontId="14" fillId="3" borderId="8" xfId="3" applyFont="1" applyFill="1" applyBorder="1" applyAlignment="1">
      <alignment horizontal="right"/>
    </xf>
    <xf numFmtId="164" fontId="14" fillId="2" borderId="11" xfId="3" applyFont="1" applyFill="1" applyBorder="1" applyAlignment="1">
      <alignment horizontal="right"/>
    </xf>
    <xf numFmtId="42" fontId="24" fillId="2" borderId="12" xfId="3" applyNumberFormat="1" applyFont="1" applyFill="1" applyBorder="1" applyAlignment="1">
      <alignment horizontal="right" wrapText="1"/>
    </xf>
    <xf numFmtId="42" fontId="24" fillId="3" borderId="12" xfId="3" applyNumberFormat="1" applyFont="1" applyFill="1" applyBorder="1" applyAlignment="1">
      <alignment horizontal="right" wrapText="1"/>
    </xf>
    <xf numFmtId="42" fontId="24" fillId="3" borderId="13" xfId="3" applyNumberFormat="1" applyFont="1" applyFill="1" applyBorder="1" applyAlignment="1">
      <alignment horizontal="right"/>
    </xf>
    <xf numFmtId="42" fontId="24" fillId="2" borderId="11" xfId="3" applyNumberFormat="1" applyFont="1" applyFill="1" applyBorder="1" applyAlignment="1">
      <alignment horizontal="right"/>
    </xf>
    <xf numFmtId="42" fontId="24" fillId="4" borderId="12" xfId="3" applyNumberFormat="1" applyFont="1" applyFill="1" applyBorder="1" applyAlignment="1">
      <alignment horizontal="right" wrapText="1"/>
    </xf>
    <xf numFmtId="164" fontId="14" fillId="3" borderId="14" xfId="3" applyFont="1" applyFill="1" applyBorder="1" applyAlignment="1">
      <alignment horizontal="right"/>
    </xf>
    <xf numFmtId="164" fontId="25" fillId="2" borderId="15" xfId="3" applyFont="1" applyFill="1" applyBorder="1" applyAlignment="1">
      <alignment horizontal="left"/>
    </xf>
    <xf numFmtId="164" fontId="14" fillId="2" borderId="16" xfId="3" applyFont="1" applyFill="1" applyBorder="1"/>
    <xf numFmtId="164" fontId="14" fillId="2" borderId="0" xfId="3" applyFont="1" applyFill="1"/>
    <xf numFmtId="164" fontId="14" fillId="3" borderId="0" xfId="3" applyFont="1" applyFill="1"/>
    <xf numFmtId="164" fontId="14" fillId="3" borderId="17" xfId="3" applyFont="1" applyFill="1" applyBorder="1"/>
    <xf numFmtId="164" fontId="14" fillId="4" borderId="0" xfId="3" applyFont="1" applyFill="1"/>
    <xf numFmtId="164" fontId="14" fillId="3" borderId="18" xfId="3" applyFont="1" applyFill="1" applyBorder="1"/>
    <xf numFmtId="170" fontId="18" fillId="2" borderId="16" xfId="3" applyNumberFormat="1" applyFont="1" applyFill="1" applyBorder="1"/>
    <xf numFmtId="170" fontId="18" fillId="2" borderId="0" xfId="0" applyNumberFormat="1" applyFont="1" applyFill="1"/>
    <xf numFmtId="170" fontId="18" fillId="3" borderId="0" xfId="0" applyNumberFormat="1" applyFont="1" applyFill="1"/>
    <xf numFmtId="171" fontId="18" fillId="3" borderId="17" xfId="3" applyNumberFormat="1" applyFont="1" applyFill="1" applyBorder="1"/>
    <xf numFmtId="171" fontId="18" fillId="2" borderId="16" xfId="3" applyNumberFormat="1" applyFont="1" applyFill="1" applyBorder="1"/>
    <xf numFmtId="171" fontId="18" fillId="2" borderId="0" xfId="4" applyNumberFormat="1" applyFont="1" applyFill="1" applyBorder="1" applyAlignment="1" applyProtection="1"/>
    <xf numFmtId="171" fontId="18" fillId="4" borderId="0" xfId="4" applyNumberFormat="1" applyFont="1" applyFill="1" applyBorder="1" applyAlignment="1" applyProtection="1"/>
    <xf numFmtId="171" fontId="18" fillId="5" borderId="0" xfId="4" applyNumberFormat="1" applyFont="1" applyFill="1" applyBorder="1" applyAlignment="1" applyProtection="1"/>
    <xf numFmtId="170" fontId="18" fillId="3" borderId="18" xfId="3" applyNumberFormat="1" applyFont="1" applyFill="1" applyBorder="1"/>
    <xf numFmtId="172" fontId="3" fillId="0" borderId="0" xfId="1" applyNumberFormat="1" applyFont="1"/>
    <xf numFmtId="171" fontId="18" fillId="2" borderId="20" xfId="3" applyNumberFormat="1" applyFont="1" applyFill="1" applyBorder="1"/>
    <xf numFmtId="171" fontId="18" fillId="5" borderId="20" xfId="3" applyNumberFormat="1" applyFont="1" applyFill="1" applyBorder="1"/>
    <xf numFmtId="171" fontId="18" fillId="3" borderId="21" xfId="3" applyNumberFormat="1" applyFont="1" applyFill="1" applyBorder="1"/>
    <xf numFmtId="171" fontId="18" fillId="2" borderId="19" xfId="3" applyNumberFormat="1" applyFont="1" applyFill="1" applyBorder="1"/>
    <xf numFmtId="171" fontId="18" fillId="4" borderId="20" xfId="3" applyNumberFormat="1" applyFont="1" applyFill="1" applyBorder="1"/>
    <xf numFmtId="164" fontId="18" fillId="3" borderId="22" xfId="3" applyFont="1" applyFill="1" applyBorder="1"/>
    <xf numFmtId="170" fontId="14" fillId="2" borderId="24" xfId="3" applyNumberFormat="1" applyFont="1" applyFill="1" applyBorder="1"/>
    <xf numFmtId="170" fontId="14" fillId="2" borderId="25" xfId="0" applyNumberFormat="1" applyFont="1" applyFill="1" applyBorder="1"/>
    <xf numFmtId="170" fontId="14" fillId="3" borderId="25" xfId="0" applyNumberFormat="1" applyFont="1" applyFill="1" applyBorder="1"/>
    <xf numFmtId="171" fontId="14" fillId="3" borderId="26" xfId="3" applyNumberFormat="1" applyFont="1" applyFill="1" applyBorder="1"/>
    <xf numFmtId="171" fontId="14" fillId="2" borderId="24" xfId="3" applyNumberFormat="1" applyFont="1" applyFill="1" applyBorder="1"/>
    <xf numFmtId="170" fontId="14" fillId="4" borderId="25" xfId="0" applyNumberFormat="1" applyFont="1" applyFill="1" applyBorder="1"/>
    <xf numFmtId="170" fontId="14" fillId="3" borderId="27" xfId="3" applyNumberFormat="1" applyFont="1" applyFill="1" applyBorder="1"/>
    <xf numFmtId="164" fontId="26" fillId="2" borderId="0" xfId="3" quotePrefix="1" applyFont="1" applyFill="1" applyAlignment="1">
      <alignment vertical="top"/>
    </xf>
    <xf numFmtId="170" fontId="14" fillId="2" borderId="0" xfId="3" applyNumberFormat="1" applyFont="1" applyFill="1"/>
    <xf numFmtId="164" fontId="25" fillId="2" borderId="4" xfId="3" applyFont="1" applyFill="1" applyBorder="1"/>
    <xf numFmtId="37" fontId="18" fillId="3" borderId="18" xfId="3" applyNumberFormat="1" applyFont="1" applyFill="1" applyBorder="1"/>
    <xf numFmtId="164" fontId="18" fillId="3" borderId="18" xfId="3" applyFont="1" applyFill="1" applyBorder="1"/>
    <xf numFmtId="37" fontId="14" fillId="3" borderId="22" xfId="3" applyNumberFormat="1" applyFont="1" applyFill="1" applyBorder="1"/>
    <xf numFmtId="37" fontId="14" fillId="3" borderId="27" xfId="3" applyNumberFormat="1" applyFont="1" applyFill="1" applyBorder="1"/>
    <xf numFmtId="164" fontId="11" fillId="0" borderId="0" xfId="3" applyFont="1" applyAlignment="1">
      <alignment horizontal="centerContinuous"/>
    </xf>
    <xf numFmtId="171" fontId="18" fillId="5" borderId="0" xfId="4" applyNumberFormat="1" applyFont="1" applyFill="1" applyBorder="1" applyAlignment="1" applyProtection="1">
      <alignment horizontal="right" wrapText="1"/>
    </xf>
    <xf numFmtId="171" fontId="18" fillId="5" borderId="17" xfId="3" applyNumberFormat="1" applyFont="1" applyFill="1" applyBorder="1"/>
    <xf numFmtId="171" fontId="18" fillId="2" borderId="20" xfId="4" applyNumberFormat="1" applyFont="1" applyFill="1" applyBorder="1" applyAlignment="1" applyProtection="1"/>
    <xf numFmtId="171" fontId="18" fillId="5" borderId="20" xfId="4" applyNumberFormat="1" applyFont="1" applyFill="1" applyBorder="1" applyAlignment="1" applyProtection="1"/>
    <xf numFmtId="171" fontId="18" fillId="5" borderId="21" xfId="3" applyNumberFormat="1" applyFont="1" applyFill="1" applyBorder="1"/>
    <xf numFmtId="164" fontId="26" fillId="0" borderId="0" xfId="3" quotePrefix="1" applyFont="1" applyAlignment="1">
      <alignment vertical="top"/>
    </xf>
    <xf numFmtId="170" fontId="14" fillId="0" borderId="0" xfId="3" applyNumberFormat="1" applyFont="1"/>
    <xf numFmtId="0" fontId="26" fillId="2" borderId="0" xfId="3" quotePrefix="1" applyNumberFormat="1" applyFont="1" applyFill="1" applyAlignment="1">
      <alignment horizontal="left"/>
    </xf>
    <xf numFmtId="164" fontId="20" fillId="2" borderId="0" xfId="3" applyFont="1" applyFill="1"/>
    <xf numFmtId="164" fontId="28" fillId="2" borderId="0" xfId="3" quotePrefix="1" applyFont="1" applyFill="1" applyAlignment="1">
      <alignment horizontal="left"/>
    </xf>
    <xf numFmtId="164" fontId="28" fillId="2" borderId="0" xfId="3" applyFont="1" applyFill="1" applyAlignment="1">
      <alignment horizontal="left"/>
    </xf>
    <xf numFmtId="39" fontId="16" fillId="2" borderId="0" xfId="3" applyNumberFormat="1" applyFont="1" applyFill="1"/>
    <xf numFmtId="39" fontId="16" fillId="0" borderId="0" xfId="3" applyNumberFormat="1" applyFont="1"/>
    <xf numFmtId="0" fontId="2" fillId="2" borderId="0" xfId="0" applyFont="1" applyFill="1" applyAlignment="1">
      <alignment horizontal="center" vertical="center" wrapText="1" readingOrder="1"/>
    </xf>
    <xf numFmtId="164" fontId="12" fillId="2" borderId="1" xfId="3" quotePrefix="1" applyFont="1" applyFill="1" applyBorder="1" applyAlignment="1">
      <alignment horizontal="left" wrapText="1"/>
    </xf>
    <xf numFmtId="164" fontId="12" fillId="2" borderId="2" xfId="3" quotePrefix="1" applyFont="1" applyFill="1" applyBorder="1" applyAlignment="1">
      <alignment horizontal="left" wrapText="1"/>
    </xf>
    <xf numFmtId="0" fontId="0" fillId="2" borderId="0" xfId="0" applyFill="1" applyAlignment="1">
      <alignment horizontal="left" wrapText="1"/>
    </xf>
    <xf numFmtId="164" fontId="5" fillId="2" borderId="0" xfId="3" applyFont="1" applyFill="1" applyAlignment="1">
      <alignment horizontal="left" wrapText="1"/>
    </xf>
    <xf numFmtId="164" fontId="12" fillId="2" borderId="1" xfId="3" applyFont="1" applyFill="1" applyBorder="1" applyAlignment="1">
      <alignment horizontal="left" wrapText="1"/>
    </xf>
  </cellXfs>
  <cellStyles count="5">
    <cellStyle name="Comma" xfId="1" builtinId="3"/>
    <cellStyle name="Comma 4" xfId="4" xr:uid="{8B32A71D-91BE-4C45-A9FA-01610960C615}"/>
    <cellStyle name="Normal" xfId="0" builtinId="0"/>
    <cellStyle name="Normal 3" xfId="3" xr:uid="{F08155DB-FD5E-4DD7-B7FA-A66D0CDE15BD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0</xdr:row>
      <xdr:rowOff>19050</xdr:rowOff>
    </xdr:from>
    <xdr:to>
      <xdr:col>3</xdr:col>
      <xdr:colOff>581025</xdr:colOff>
      <xdr:row>2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A2826D6-8FCA-4D30-B66B-30357F372149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5" y="19050"/>
          <a:ext cx="1600200" cy="7429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filesvr11\Usr$\Long%20Term%20Division\Statistics\Annual%20Statistics\2019\Working\Tables\Excel\2013%20M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U:\Long%20Term%20Division\Statistics\Quarterly%20Returns\201803\From%20Discoverer\LTQS_POL_REPLACEMENT_Selling%20Office%20(New%20Version)%20.xls" TargetMode="External"/><Relationship Id="rId1" Type="http://schemas.openxmlformats.org/officeDocument/2006/relationships/externalLinkPath" Target="/Long%20Term%20Division/Statistics/Quarterly%20Returns/201803/From%20Discoverer/LTQS_POL_REPLACEMENT_Selling%20Office%20(New%20Version)%20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U:\Long%20Term%20Division\Statistics\Annual%20Statistics\2023\Working\(0)%20Annual%20Stat%20Prepare%20Master%202023_20240826_v2_CM_20240923.xlsx" TargetMode="External"/><Relationship Id="rId1" Type="http://schemas.openxmlformats.org/officeDocument/2006/relationships/externalLinkPath" Target="/Long%20Term%20Division/Statistics/Annual%20Statistics/2023/Working/(0)%20Annual%20Stat%20Prepare%20Master%202023_20240826_v2_CM_202409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2P1o"/>
      <sheetName val="M2P1"/>
      <sheetName val="M2P2o"/>
      <sheetName val="M2P2"/>
      <sheetName val="M2P3o"/>
      <sheetName val="M2P3"/>
      <sheetName val="M2P4o"/>
      <sheetName val="M2P4"/>
      <sheetName val="M2P5o"/>
      <sheetName val="M2P5"/>
      <sheetName val="M3P1o"/>
      <sheetName val="M3P1"/>
      <sheetName val="M3P2o"/>
      <sheetName val="M3P2"/>
      <sheetName val="Summar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9">
          <cell r="A9" t="str">
            <v>(I) Life assurance other than annuities</v>
          </cell>
        </row>
        <row r="10">
          <cell r="A10" t="str">
            <v>Whole life</v>
          </cell>
          <cell r="B10">
            <v>7529</v>
          </cell>
          <cell r="C10">
            <v>61115</v>
          </cell>
          <cell r="D10">
            <v>11814902119</v>
          </cell>
          <cell r="E10">
            <v>5014822177</v>
          </cell>
          <cell r="F10">
            <v>12558052</v>
          </cell>
          <cell r="G10">
            <v>175</v>
          </cell>
          <cell r="H10">
            <v>6373108</v>
          </cell>
          <cell r="I10">
            <v>1336</v>
          </cell>
          <cell r="J10">
            <v>60536802</v>
          </cell>
          <cell r="K10">
            <v>11294</v>
          </cell>
          <cell r="L10">
            <v>469924255</v>
          </cell>
          <cell r="M10">
            <v>5918</v>
          </cell>
          <cell r="N10">
            <v>357181070</v>
          </cell>
          <cell r="O10">
            <v>87394</v>
          </cell>
          <cell r="P10">
            <v>2441660710</v>
          </cell>
          <cell r="Q10">
            <v>544</v>
          </cell>
          <cell r="R10">
            <v>104166105</v>
          </cell>
        </row>
        <row r="11">
          <cell r="A11" t="str">
            <v>Anticipated endowment</v>
          </cell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</row>
        <row r="12">
          <cell r="A12" t="str">
            <v>Endowment</v>
          </cell>
          <cell r="B12">
            <v>253</v>
          </cell>
          <cell r="C12">
            <v>22747</v>
          </cell>
          <cell r="D12">
            <v>499643217</v>
          </cell>
          <cell r="E12">
            <v>1752353371</v>
          </cell>
          <cell r="F12">
            <v>96230671</v>
          </cell>
          <cell r="G12">
            <v>1772</v>
          </cell>
          <cell r="H12">
            <v>21461065</v>
          </cell>
          <cell r="I12">
            <v>340</v>
          </cell>
          <cell r="J12">
            <v>14346084</v>
          </cell>
          <cell r="K12">
            <v>1152</v>
          </cell>
          <cell r="L12">
            <v>58610486</v>
          </cell>
          <cell r="M12">
            <v>1756</v>
          </cell>
          <cell r="N12">
            <v>102005498</v>
          </cell>
          <cell r="O12">
            <v>20008</v>
          </cell>
          <cell r="P12">
            <v>555593561</v>
          </cell>
          <cell r="Q12">
            <v>52</v>
          </cell>
          <cell r="R12">
            <v>886739456</v>
          </cell>
        </row>
        <row r="13">
          <cell r="A13" t="str">
            <v>Other types (to be specified)</v>
          </cell>
        </row>
        <row r="14">
          <cell r="A14" t="str">
            <v>Other types 1</v>
          </cell>
          <cell r="B14">
            <v>0</v>
          </cell>
          <cell r="C14">
            <v>1</v>
          </cell>
          <cell r="D14">
            <v>507796</v>
          </cell>
          <cell r="E14">
            <v>7476015</v>
          </cell>
          <cell r="F14">
            <v>61047</v>
          </cell>
          <cell r="G14">
            <v>0</v>
          </cell>
          <cell r="H14">
            <v>14633474</v>
          </cell>
          <cell r="I14">
            <v>47</v>
          </cell>
          <cell r="J14">
            <v>628323</v>
          </cell>
          <cell r="K14">
            <v>1</v>
          </cell>
          <cell r="L14">
            <v>428923</v>
          </cell>
          <cell r="M14">
            <v>1</v>
          </cell>
          <cell r="N14">
            <v>1696709</v>
          </cell>
          <cell r="O14">
            <v>5633</v>
          </cell>
          <cell r="P14">
            <v>15274685</v>
          </cell>
          <cell r="Q14">
            <v>-18</v>
          </cell>
          <cell r="R14">
            <v>-25184864</v>
          </cell>
        </row>
        <row r="15">
          <cell r="A15" t="str">
            <v>Other types 2</v>
          </cell>
          <cell r="B15">
            <v>0</v>
          </cell>
          <cell r="C15">
            <v>0</v>
          </cell>
          <cell r="D15">
            <v>0</v>
          </cell>
          <cell r="E15">
            <v>3734200</v>
          </cell>
          <cell r="F15">
            <v>435889</v>
          </cell>
          <cell r="G15">
            <v>0</v>
          </cell>
          <cell r="H15">
            <v>197335</v>
          </cell>
          <cell r="I15">
            <v>0</v>
          </cell>
          <cell r="J15">
            <v>643837</v>
          </cell>
          <cell r="K15">
            <v>0</v>
          </cell>
          <cell r="L15">
            <v>343222</v>
          </cell>
          <cell r="M15">
            <v>0</v>
          </cell>
          <cell r="N15">
            <v>511422</v>
          </cell>
          <cell r="O15">
            <v>0</v>
          </cell>
          <cell r="P15">
            <v>6814099</v>
          </cell>
          <cell r="Q15">
            <v>0</v>
          </cell>
          <cell r="R15">
            <v>-5737242</v>
          </cell>
        </row>
        <row r="16">
          <cell r="A16" t="str">
            <v>Other types 3</v>
          </cell>
          <cell r="B16">
            <v>0</v>
          </cell>
          <cell r="C16">
            <v>0</v>
          </cell>
          <cell r="D16">
            <v>0</v>
          </cell>
          <cell r="E16">
            <v>3908932</v>
          </cell>
          <cell r="F16">
            <v>3262727</v>
          </cell>
          <cell r="G16">
            <v>0</v>
          </cell>
          <cell r="H16">
            <v>121199</v>
          </cell>
          <cell r="I16">
            <v>0</v>
          </cell>
          <cell r="J16">
            <v>45403</v>
          </cell>
          <cell r="K16">
            <v>0</v>
          </cell>
          <cell r="L16">
            <v>398272</v>
          </cell>
          <cell r="M16">
            <v>0</v>
          </cell>
          <cell r="N16">
            <v>436910</v>
          </cell>
          <cell r="O16">
            <v>0</v>
          </cell>
          <cell r="P16">
            <v>4341224</v>
          </cell>
          <cell r="Q16">
            <v>0</v>
          </cell>
          <cell r="R16">
            <v>4672280</v>
          </cell>
        </row>
        <row r="17">
          <cell r="A17" t="str">
            <v>Other types 4</v>
          </cell>
          <cell r="B17">
            <v>0</v>
          </cell>
          <cell r="C17">
            <v>0</v>
          </cell>
          <cell r="D17">
            <v>0</v>
          </cell>
          <cell r="E17">
            <v>8041862</v>
          </cell>
          <cell r="F17">
            <v>1590325</v>
          </cell>
          <cell r="G17">
            <v>0</v>
          </cell>
          <cell r="H17">
            <v>100337</v>
          </cell>
          <cell r="I17">
            <v>0</v>
          </cell>
          <cell r="J17">
            <v>32025</v>
          </cell>
          <cell r="K17">
            <v>0</v>
          </cell>
          <cell r="L17">
            <v>564075</v>
          </cell>
          <cell r="M17">
            <v>0</v>
          </cell>
          <cell r="N17">
            <v>1162193</v>
          </cell>
          <cell r="O17">
            <v>0</v>
          </cell>
          <cell r="P17">
            <v>8592763</v>
          </cell>
          <cell r="Q17">
            <v>0</v>
          </cell>
          <cell r="R17">
            <v>-19661099</v>
          </cell>
        </row>
        <row r="18">
          <cell r="A18" t="str">
            <v>Other types 5</v>
          </cell>
          <cell r="B18">
            <v>0</v>
          </cell>
          <cell r="C18">
            <v>0</v>
          </cell>
          <cell r="D18">
            <v>0</v>
          </cell>
          <cell r="E18">
            <v>6203877</v>
          </cell>
          <cell r="F18">
            <v>1956144</v>
          </cell>
          <cell r="G18">
            <v>0</v>
          </cell>
          <cell r="H18">
            <v>394343</v>
          </cell>
          <cell r="I18">
            <v>0</v>
          </cell>
          <cell r="J18">
            <v>164007</v>
          </cell>
          <cell r="K18">
            <v>0</v>
          </cell>
          <cell r="L18">
            <v>531475</v>
          </cell>
          <cell r="M18">
            <v>0</v>
          </cell>
          <cell r="N18">
            <v>484984</v>
          </cell>
          <cell r="O18">
            <v>0</v>
          </cell>
          <cell r="P18">
            <v>5852032</v>
          </cell>
          <cell r="Q18">
            <v>0</v>
          </cell>
          <cell r="R18">
            <v>-817809</v>
          </cell>
        </row>
        <row r="19">
          <cell r="A19" t="str">
            <v>Other types 6</v>
          </cell>
          <cell r="B19">
            <v>0</v>
          </cell>
          <cell r="C19">
            <v>0</v>
          </cell>
          <cell r="D19">
            <v>0</v>
          </cell>
          <cell r="E19">
            <v>4072037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67440</v>
          </cell>
          <cell r="K19">
            <v>0</v>
          </cell>
          <cell r="L19">
            <v>465211</v>
          </cell>
          <cell r="M19">
            <v>0</v>
          </cell>
          <cell r="N19">
            <v>149269</v>
          </cell>
          <cell r="O19">
            <v>0</v>
          </cell>
          <cell r="P19">
            <v>2426902</v>
          </cell>
          <cell r="Q19">
            <v>0</v>
          </cell>
          <cell r="R19">
            <v>-4854165</v>
          </cell>
        </row>
        <row r="20">
          <cell r="A20" t="str">
            <v>Total assurances</v>
          </cell>
          <cell r="B20">
            <v>7782</v>
          </cell>
          <cell r="C20">
            <v>83863</v>
          </cell>
          <cell r="D20">
            <v>12315053132</v>
          </cell>
          <cell r="E20">
            <v>6800612471</v>
          </cell>
          <cell r="F20">
            <v>116094855</v>
          </cell>
          <cell r="G20">
            <v>1947</v>
          </cell>
          <cell r="H20">
            <v>43280861</v>
          </cell>
          <cell r="I20">
            <v>1723</v>
          </cell>
          <cell r="J20">
            <v>76463921</v>
          </cell>
          <cell r="K20">
            <v>12447</v>
          </cell>
          <cell r="L20">
            <v>531265919</v>
          </cell>
          <cell r="M20">
            <v>7675</v>
          </cell>
          <cell r="N20">
            <v>463628055</v>
          </cell>
          <cell r="O20">
            <v>113035</v>
          </cell>
          <cell r="P20">
            <v>3040555976</v>
          </cell>
          <cell r="Q20">
            <v>578</v>
          </cell>
          <cell r="R20">
            <v>939322662</v>
          </cell>
        </row>
        <row r="22">
          <cell r="A22" t="str">
            <v>(II) Annuities</v>
          </cell>
        </row>
        <row r="23">
          <cell r="A23" t="str">
            <v>Life annuities in course of payment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</row>
        <row r="24">
          <cell r="A24" t="str">
            <v>Deferred life annuities</v>
          </cell>
          <cell r="B24">
            <v>0</v>
          </cell>
          <cell r="C24">
            <v>0</v>
          </cell>
          <cell r="D24">
            <v>2759039</v>
          </cell>
          <cell r="E24">
            <v>527576</v>
          </cell>
          <cell r="F24">
            <v>0</v>
          </cell>
          <cell r="G24">
            <v>3</v>
          </cell>
          <cell r="H24">
            <v>3876</v>
          </cell>
          <cell r="I24">
            <v>34</v>
          </cell>
          <cell r="J24">
            <v>846392</v>
          </cell>
          <cell r="K24">
            <v>0</v>
          </cell>
          <cell r="L24">
            <v>0</v>
          </cell>
          <cell r="M24">
            <v>5</v>
          </cell>
          <cell r="N24">
            <v>71404</v>
          </cell>
          <cell r="O24">
            <v>2408</v>
          </cell>
          <cell r="P24">
            <v>29696823</v>
          </cell>
          <cell r="Q24">
            <v>8</v>
          </cell>
          <cell r="R24">
            <v>2276799</v>
          </cell>
        </row>
        <row r="25">
          <cell r="A25" t="str">
            <v>Other types (to be specified)</v>
          </cell>
        </row>
        <row r="26">
          <cell r="A26" t="str">
            <v>Other types 1</v>
          </cell>
          <cell r="B26">
            <v>0</v>
          </cell>
          <cell r="C26">
            <v>30</v>
          </cell>
          <cell r="D26">
            <v>443532</v>
          </cell>
          <cell r="E26">
            <v>962581</v>
          </cell>
          <cell r="F26">
            <v>0</v>
          </cell>
          <cell r="G26">
            <v>0</v>
          </cell>
          <cell r="H26">
            <v>0</v>
          </cell>
          <cell r="I26">
            <v>4</v>
          </cell>
          <cell r="J26">
            <v>60996</v>
          </cell>
          <cell r="K26">
            <v>1</v>
          </cell>
          <cell r="L26">
            <v>6046</v>
          </cell>
          <cell r="M26">
            <v>2</v>
          </cell>
          <cell r="N26">
            <v>51999</v>
          </cell>
          <cell r="O26">
            <v>430</v>
          </cell>
          <cell r="P26">
            <v>7127452</v>
          </cell>
          <cell r="Q26">
            <v>1</v>
          </cell>
          <cell r="R26">
            <v>36336</v>
          </cell>
        </row>
        <row r="27">
          <cell r="A27" t="str">
            <v>Total annuities</v>
          </cell>
          <cell r="B27">
            <v>0</v>
          </cell>
          <cell r="C27">
            <v>30</v>
          </cell>
          <cell r="D27">
            <v>3202571</v>
          </cell>
          <cell r="E27">
            <v>1490157</v>
          </cell>
          <cell r="F27">
            <v>0</v>
          </cell>
          <cell r="G27">
            <v>3</v>
          </cell>
          <cell r="H27">
            <v>3876</v>
          </cell>
          <cell r="I27">
            <v>38</v>
          </cell>
          <cell r="J27">
            <v>907388</v>
          </cell>
          <cell r="K27">
            <v>1</v>
          </cell>
          <cell r="L27">
            <v>6046</v>
          </cell>
          <cell r="M27">
            <v>7</v>
          </cell>
          <cell r="N27">
            <v>123403</v>
          </cell>
          <cell r="O27">
            <v>2838</v>
          </cell>
          <cell r="P27">
            <v>36824275</v>
          </cell>
          <cell r="Q27">
            <v>9</v>
          </cell>
          <cell r="R27">
            <v>2313135</v>
          </cell>
        </row>
      </sheetData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 1"/>
      <sheetName val="Macro1"/>
    </sheetNames>
    <sheetDataSet>
      <sheetData sheetId="0"/>
      <sheetData sheetId="1">
        <row r="91">
          <cell r="A91" t="str">
            <v>Recover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dex"/>
      <sheetName val="Input&gt;&gt;"/>
      <sheetName val="KI_Input"/>
      <sheetName val="L1_Input"/>
      <sheetName val="L2_Input"/>
      <sheetName val="L3_Input"/>
      <sheetName val="L4_Input"/>
      <sheetName val="L5_Input"/>
      <sheetName val="L5_Input (Cal)"/>
      <sheetName val="L6_Input"/>
      <sheetName val="L7_Input"/>
      <sheetName val="L8to19_Input"/>
      <sheetName val="Ind AC NB Input"/>
      <sheetName val="Ref Group"/>
      <sheetName val="Working for Group NB rank"/>
      <sheetName val="New Business"/>
      <sheetName val="Working for Group IF rank"/>
      <sheetName val="QS_Input1"/>
      <sheetName val="Inforce Business"/>
      <sheetName val="Summary- Long Term"/>
      <sheetName val="Output_Annex&gt;&gt;"/>
      <sheetName val="Key Indicators"/>
      <sheetName val="Table L1"/>
      <sheetName val="Table L2"/>
      <sheetName val="Table L3"/>
      <sheetName val="Table L4"/>
      <sheetName val="Table L5"/>
      <sheetName val="Table L6"/>
      <sheetName val="Table L7"/>
      <sheetName val="Table L8"/>
      <sheetName val="Table L9"/>
      <sheetName val="Table L10"/>
      <sheetName val="Table L11"/>
      <sheetName val="Table L12"/>
      <sheetName val="Table L13"/>
      <sheetName val="Table L14"/>
      <sheetName val="Table L15"/>
      <sheetName val="Table L16"/>
      <sheetName val="Table L17"/>
      <sheetName val="Table L18"/>
      <sheetName val="Table L19"/>
      <sheetName val="Notes"/>
      <sheetName val="NB-Class A"/>
      <sheetName val="NB-Class C"/>
      <sheetName val="Class A+C NB Ranking"/>
      <sheetName val="Class A+C NB Ranking by Group"/>
      <sheetName val="IF-Class A"/>
      <sheetName val="IF-Class C"/>
      <sheetName val="Class A+C IF Ranking"/>
      <sheetName val="Class A+C IF Ranking by Group"/>
      <sheetName val="QS_Input"/>
      <sheetName val="Attachment 1"/>
      <sheetName val="Attachment 2"/>
      <sheetName val="Attachment 3"/>
      <sheetName val="Brief Notes&gt;&gt;"/>
      <sheetName val="AnnexI(a)-Ranking IF"/>
      <sheetName val="AnnexI(a)-Rank by Group"/>
      <sheetName val="AnnexI(b)-Ranking NB"/>
      <sheetName val="AnnexI(b)-Rank by Group"/>
      <sheetName val="AnnexII"/>
      <sheetName val="Annex III(a) (2)"/>
      <sheetName val="Annex III(a) (3)"/>
      <sheetName val="Annex III(a)"/>
      <sheetName val="Annex III(b)"/>
      <sheetName val="Annex III(c)"/>
      <sheetName val="Supplementary&gt;&gt;"/>
      <sheetName val="New Business (APE)"/>
      <sheetName val="Inforce Business (APE)"/>
      <sheetName val="Working for Brief_Supplement"/>
    </sheetNames>
    <sheetDataSet>
      <sheetData sheetId="0">
        <row r="2">
          <cell r="C2">
            <v>2023</v>
          </cell>
        </row>
      </sheetData>
      <sheetData sheetId="1"/>
      <sheetData sheetId="2">
        <row r="3">
          <cell r="A3"/>
        </row>
      </sheetData>
      <sheetData sheetId="3">
        <row r="1">
          <cell r="B1"/>
        </row>
      </sheetData>
      <sheetData sheetId="4">
        <row r="3">
          <cell r="B3" t="str">
            <v>可分紅
With-Profits</v>
          </cell>
        </row>
      </sheetData>
      <sheetData sheetId="5">
        <row r="2">
          <cell r="C2" t="str">
            <v>表 L3a         保單數目
Table L3a    Number of Policies</v>
          </cell>
        </row>
      </sheetData>
      <sheetData sheetId="6">
        <row r="1">
          <cell r="B1"/>
        </row>
      </sheetData>
      <sheetData sheetId="7">
        <row r="1">
          <cell r="C1"/>
        </row>
      </sheetData>
      <sheetData sheetId="8"/>
      <sheetData sheetId="9">
        <row r="4">
          <cell r="A4"/>
        </row>
      </sheetData>
      <sheetData sheetId="10">
        <row r="1">
          <cell r="C1"/>
        </row>
      </sheetData>
      <sheetData sheetId="11">
        <row r="10">
          <cell r="C10" t="str">
            <v>友邦（香港）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15">
          <cell r="G15">
            <v>12822506</v>
          </cell>
        </row>
      </sheetData>
      <sheetData sheetId="23"/>
      <sheetData sheetId="24"/>
      <sheetData sheetId="25"/>
      <sheetData sheetId="26"/>
      <sheetData sheetId="27">
        <row r="9">
          <cell r="K9">
            <v>16790</v>
          </cell>
        </row>
      </sheetData>
      <sheetData sheetId="28">
        <row r="14">
          <cell r="E14">
            <v>1078841</v>
          </cell>
        </row>
      </sheetData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0A4874-8BA2-4AFA-B2E4-E9C4530B6DA3}">
  <sheetPr transitionEvaluation="1">
    <pageSetUpPr fitToPage="1"/>
  </sheetPr>
  <dimension ref="A1:Z59"/>
  <sheetViews>
    <sheetView tabSelected="1" view="pageBreakPreview" topLeftCell="A43" zoomScaleNormal="115" zoomScaleSheetLayoutView="100" workbookViewId="0">
      <selection activeCell="S50" sqref="S50"/>
    </sheetView>
  </sheetViews>
  <sheetFormatPr defaultColWidth="7" defaultRowHeight="9"/>
  <cols>
    <col min="1" max="1" width="0.42578125" style="4" customWidth="1"/>
    <col min="2" max="2" width="15" style="4" customWidth="1"/>
    <col min="3" max="3" width="0.85546875" style="4" customWidth="1"/>
    <col min="4" max="8" width="11.7109375" style="4" customWidth="1"/>
    <col min="9" max="10" width="0.85546875" style="4" customWidth="1"/>
    <col min="11" max="15" width="11.7109375" style="4" customWidth="1"/>
    <col min="16" max="16" width="0.85546875" style="4" customWidth="1"/>
    <col min="17" max="17" width="0.42578125" style="4" customWidth="1"/>
    <col min="18" max="21" width="7" style="4"/>
    <col min="22" max="22" width="9.5703125" style="4" bestFit="1" customWidth="1"/>
    <col min="23" max="23" width="9" style="4" bestFit="1" customWidth="1"/>
    <col min="24" max="256" width="7" style="4"/>
    <col min="257" max="257" width="0.42578125" style="4" customWidth="1"/>
    <col min="258" max="258" width="15" style="4" customWidth="1"/>
    <col min="259" max="259" width="0.85546875" style="4" customWidth="1"/>
    <col min="260" max="264" width="10" style="4" customWidth="1"/>
    <col min="265" max="266" width="0.85546875" style="4" customWidth="1"/>
    <col min="267" max="271" width="10" style="4" customWidth="1"/>
    <col min="272" max="272" width="0.85546875" style="4" customWidth="1"/>
    <col min="273" max="273" width="0.42578125" style="4" customWidth="1"/>
    <col min="274" max="512" width="7" style="4"/>
    <col min="513" max="513" width="0.42578125" style="4" customWidth="1"/>
    <col min="514" max="514" width="15" style="4" customWidth="1"/>
    <col min="515" max="515" width="0.85546875" style="4" customWidth="1"/>
    <col min="516" max="520" width="10" style="4" customWidth="1"/>
    <col min="521" max="522" width="0.85546875" style="4" customWidth="1"/>
    <col min="523" max="527" width="10" style="4" customWidth="1"/>
    <col min="528" max="528" width="0.85546875" style="4" customWidth="1"/>
    <col min="529" max="529" width="0.42578125" style="4" customWidth="1"/>
    <col min="530" max="768" width="7" style="4"/>
    <col min="769" max="769" width="0.42578125" style="4" customWidth="1"/>
    <col min="770" max="770" width="15" style="4" customWidth="1"/>
    <col min="771" max="771" width="0.85546875" style="4" customWidth="1"/>
    <col min="772" max="776" width="10" style="4" customWidth="1"/>
    <col min="777" max="778" width="0.85546875" style="4" customWidth="1"/>
    <col min="779" max="783" width="10" style="4" customWidth="1"/>
    <col min="784" max="784" width="0.85546875" style="4" customWidth="1"/>
    <col min="785" max="785" width="0.42578125" style="4" customWidth="1"/>
    <col min="786" max="1024" width="7" style="4"/>
    <col min="1025" max="1025" width="0.42578125" style="4" customWidth="1"/>
    <col min="1026" max="1026" width="15" style="4" customWidth="1"/>
    <col min="1027" max="1027" width="0.85546875" style="4" customWidth="1"/>
    <col min="1028" max="1032" width="10" style="4" customWidth="1"/>
    <col min="1033" max="1034" width="0.85546875" style="4" customWidth="1"/>
    <col min="1035" max="1039" width="10" style="4" customWidth="1"/>
    <col min="1040" max="1040" width="0.85546875" style="4" customWidth="1"/>
    <col min="1041" max="1041" width="0.42578125" style="4" customWidth="1"/>
    <col min="1042" max="1280" width="7" style="4"/>
    <col min="1281" max="1281" width="0.42578125" style="4" customWidth="1"/>
    <col min="1282" max="1282" width="15" style="4" customWidth="1"/>
    <col min="1283" max="1283" width="0.85546875" style="4" customWidth="1"/>
    <col min="1284" max="1288" width="10" style="4" customWidth="1"/>
    <col min="1289" max="1290" width="0.85546875" style="4" customWidth="1"/>
    <col min="1291" max="1295" width="10" style="4" customWidth="1"/>
    <col min="1296" max="1296" width="0.85546875" style="4" customWidth="1"/>
    <col min="1297" max="1297" width="0.42578125" style="4" customWidth="1"/>
    <col min="1298" max="1536" width="7" style="4"/>
    <col min="1537" max="1537" width="0.42578125" style="4" customWidth="1"/>
    <col min="1538" max="1538" width="15" style="4" customWidth="1"/>
    <col min="1539" max="1539" width="0.85546875" style="4" customWidth="1"/>
    <col min="1540" max="1544" width="10" style="4" customWidth="1"/>
    <col min="1545" max="1546" width="0.85546875" style="4" customWidth="1"/>
    <col min="1547" max="1551" width="10" style="4" customWidth="1"/>
    <col min="1552" max="1552" width="0.85546875" style="4" customWidth="1"/>
    <col min="1553" max="1553" width="0.42578125" style="4" customWidth="1"/>
    <col min="1554" max="1792" width="7" style="4"/>
    <col min="1793" max="1793" width="0.42578125" style="4" customWidth="1"/>
    <col min="1794" max="1794" width="15" style="4" customWidth="1"/>
    <col min="1795" max="1795" width="0.85546875" style="4" customWidth="1"/>
    <col min="1796" max="1800" width="10" style="4" customWidth="1"/>
    <col min="1801" max="1802" width="0.85546875" style="4" customWidth="1"/>
    <col min="1803" max="1807" width="10" style="4" customWidth="1"/>
    <col min="1808" max="1808" width="0.85546875" style="4" customWidth="1"/>
    <col min="1809" max="1809" width="0.42578125" style="4" customWidth="1"/>
    <col min="1810" max="2048" width="7" style="4"/>
    <col min="2049" max="2049" width="0.42578125" style="4" customWidth="1"/>
    <col min="2050" max="2050" width="15" style="4" customWidth="1"/>
    <col min="2051" max="2051" width="0.85546875" style="4" customWidth="1"/>
    <col min="2052" max="2056" width="10" style="4" customWidth="1"/>
    <col min="2057" max="2058" width="0.85546875" style="4" customWidth="1"/>
    <col min="2059" max="2063" width="10" style="4" customWidth="1"/>
    <col min="2064" max="2064" width="0.85546875" style="4" customWidth="1"/>
    <col min="2065" max="2065" width="0.42578125" style="4" customWidth="1"/>
    <col min="2066" max="2304" width="7" style="4"/>
    <col min="2305" max="2305" width="0.42578125" style="4" customWidth="1"/>
    <col min="2306" max="2306" width="15" style="4" customWidth="1"/>
    <col min="2307" max="2307" width="0.85546875" style="4" customWidth="1"/>
    <col min="2308" max="2312" width="10" style="4" customWidth="1"/>
    <col min="2313" max="2314" width="0.85546875" style="4" customWidth="1"/>
    <col min="2315" max="2319" width="10" style="4" customWidth="1"/>
    <col min="2320" max="2320" width="0.85546875" style="4" customWidth="1"/>
    <col min="2321" max="2321" width="0.42578125" style="4" customWidth="1"/>
    <col min="2322" max="2560" width="7" style="4"/>
    <col min="2561" max="2561" width="0.42578125" style="4" customWidth="1"/>
    <col min="2562" max="2562" width="15" style="4" customWidth="1"/>
    <col min="2563" max="2563" width="0.85546875" style="4" customWidth="1"/>
    <col min="2564" max="2568" width="10" style="4" customWidth="1"/>
    <col min="2569" max="2570" width="0.85546875" style="4" customWidth="1"/>
    <col min="2571" max="2575" width="10" style="4" customWidth="1"/>
    <col min="2576" max="2576" width="0.85546875" style="4" customWidth="1"/>
    <col min="2577" max="2577" width="0.42578125" style="4" customWidth="1"/>
    <col min="2578" max="2816" width="7" style="4"/>
    <col min="2817" max="2817" width="0.42578125" style="4" customWidth="1"/>
    <col min="2818" max="2818" width="15" style="4" customWidth="1"/>
    <col min="2819" max="2819" width="0.85546875" style="4" customWidth="1"/>
    <col min="2820" max="2824" width="10" style="4" customWidth="1"/>
    <col min="2825" max="2826" width="0.85546875" style="4" customWidth="1"/>
    <col min="2827" max="2831" width="10" style="4" customWidth="1"/>
    <col min="2832" max="2832" width="0.85546875" style="4" customWidth="1"/>
    <col min="2833" max="2833" width="0.42578125" style="4" customWidth="1"/>
    <col min="2834" max="3072" width="7" style="4"/>
    <col min="3073" max="3073" width="0.42578125" style="4" customWidth="1"/>
    <col min="3074" max="3074" width="15" style="4" customWidth="1"/>
    <col min="3075" max="3075" width="0.85546875" style="4" customWidth="1"/>
    <col min="3076" max="3080" width="10" style="4" customWidth="1"/>
    <col min="3081" max="3082" width="0.85546875" style="4" customWidth="1"/>
    <col min="3083" max="3087" width="10" style="4" customWidth="1"/>
    <col min="3088" max="3088" width="0.85546875" style="4" customWidth="1"/>
    <col min="3089" max="3089" width="0.42578125" style="4" customWidth="1"/>
    <col min="3090" max="3328" width="7" style="4"/>
    <col min="3329" max="3329" width="0.42578125" style="4" customWidth="1"/>
    <col min="3330" max="3330" width="15" style="4" customWidth="1"/>
    <col min="3331" max="3331" width="0.85546875" style="4" customWidth="1"/>
    <col min="3332" max="3336" width="10" style="4" customWidth="1"/>
    <col min="3337" max="3338" width="0.85546875" style="4" customWidth="1"/>
    <col min="3339" max="3343" width="10" style="4" customWidth="1"/>
    <col min="3344" max="3344" width="0.85546875" style="4" customWidth="1"/>
    <col min="3345" max="3345" width="0.42578125" style="4" customWidth="1"/>
    <col min="3346" max="3584" width="7" style="4"/>
    <col min="3585" max="3585" width="0.42578125" style="4" customWidth="1"/>
    <col min="3586" max="3586" width="15" style="4" customWidth="1"/>
    <col min="3587" max="3587" width="0.85546875" style="4" customWidth="1"/>
    <col min="3588" max="3592" width="10" style="4" customWidth="1"/>
    <col min="3593" max="3594" width="0.85546875" style="4" customWidth="1"/>
    <col min="3595" max="3599" width="10" style="4" customWidth="1"/>
    <col min="3600" max="3600" width="0.85546875" style="4" customWidth="1"/>
    <col min="3601" max="3601" width="0.42578125" style="4" customWidth="1"/>
    <col min="3602" max="3840" width="7" style="4"/>
    <col min="3841" max="3841" width="0.42578125" style="4" customWidth="1"/>
    <col min="3842" max="3842" width="15" style="4" customWidth="1"/>
    <col min="3843" max="3843" width="0.85546875" style="4" customWidth="1"/>
    <col min="3844" max="3848" width="10" style="4" customWidth="1"/>
    <col min="3849" max="3850" width="0.85546875" style="4" customWidth="1"/>
    <col min="3851" max="3855" width="10" style="4" customWidth="1"/>
    <col min="3856" max="3856" width="0.85546875" style="4" customWidth="1"/>
    <col min="3857" max="3857" width="0.42578125" style="4" customWidth="1"/>
    <col min="3858" max="4096" width="7" style="4"/>
    <col min="4097" max="4097" width="0.42578125" style="4" customWidth="1"/>
    <col min="4098" max="4098" width="15" style="4" customWidth="1"/>
    <col min="4099" max="4099" width="0.85546875" style="4" customWidth="1"/>
    <col min="4100" max="4104" width="10" style="4" customWidth="1"/>
    <col min="4105" max="4106" width="0.85546875" style="4" customWidth="1"/>
    <col min="4107" max="4111" width="10" style="4" customWidth="1"/>
    <col min="4112" max="4112" width="0.85546875" style="4" customWidth="1"/>
    <col min="4113" max="4113" width="0.42578125" style="4" customWidth="1"/>
    <col min="4114" max="4352" width="7" style="4"/>
    <col min="4353" max="4353" width="0.42578125" style="4" customWidth="1"/>
    <col min="4354" max="4354" width="15" style="4" customWidth="1"/>
    <col min="4355" max="4355" width="0.85546875" style="4" customWidth="1"/>
    <col min="4356" max="4360" width="10" style="4" customWidth="1"/>
    <col min="4361" max="4362" width="0.85546875" style="4" customWidth="1"/>
    <col min="4363" max="4367" width="10" style="4" customWidth="1"/>
    <col min="4368" max="4368" width="0.85546875" style="4" customWidth="1"/>
    <col min="4369" max="4369" width="0.42578125" style="4" customWidth="1"/>
    <col min="4370" max="4608" width="7" style="4"/>
    <col min="4609" max="4609" width="0.42578125" style="4" customWidth="1"/>
    <col min="4610" max="4610" width="15" style="4" customWidth="1"/>
    <col min="4611" max="4611" width="0.85546875" style="4" customWidth="1"/>
    <col min="4612" max="4616" width="10" style="4" customWidth="1"/>
    <col min="4617" max="4618" width="0.85546875" style="4" customWidth="1"/>
    <col min="4619" max="4623" width="10" style="4" customWidth="1"/>
    <col min="4624" max="4624" width="0.85546875" style="4" customWidth="1"/>
    <col min="4625" max="4625" width="0.42578125" style="4" customWidth="1"/>
    <col min="4626" max="4864" width="7" style="4"/>
    <col min="4865" max="4865" width="0.42578125" style="4" customWidth="1"/>
    <col min="4866" max="4866" width="15" style="4" customWidth="1"/>
    <col min="4867" max="4867" width="0.85546875" style="4" customWidth="1"/>
    <col min="4868" max="4872" width="10" style="4" customWidth="1"/>
    <col min="4873" max="4874" width="0.85546875" style="4" customWidth="1"/>
    <col min="4875" max="4879" width="10" style="4" customWidth="1"/>
    <col min="4880" max="4880" width="0.85546875" style="4" customWidth="1"/>
    <col min="4881" max="4881" width="0.42578125" style="4" customWidth="1"/>
    <col min="4882" max="5120" width="7" style="4"/>
    <col min="5121" max="5121" width="0.42578125" style="4" customWidth="1"/>
    <col min="5122" max="5122" width="15" style="4" customWidth="1"/>
    <col min="5123" max="5123" width="0.85546875" style="4" customWidth="1"/>
    <col min="5124" max="5128" width="10" style="4" customWidth="1"/>
    <col min="5129" max="5130" width="0.85546875" style="4" customWidth="1"/>
    <col min="5131" max="5135" width="10" style="4" customWidth="1"/>
    <col min="5136" max="5136" width="0.85546875" style="4" customWidth="1"/>
    <col min="5137" max="5137" width="0.42578125" style="4" customWidth="1"/>
    <col min="5138" max="5376" width="7" style="4"/>
    <col min="5377" max="5377" width="0.42578125" style="4" customWidth="1"/>
    <col min="5378" max="5378" width="15" style="4" customWidth="1"/>
    <col min="5379" max="5379" width="0.85546875" style="4" customWidth="1"/>
    <col min="5380" max="5384" width="10" style="4" customWidth="1"/>
    <col min="5385" max="5386" width="0.85546875" style="4" customWidth="1"/>
    <col min="5387" max="5391" width="10" style="4" customWidth="1"/>
    <col min="5392" max="5392" width="0.85546875" style="4" customWidth="1"/>
    <col min="5393" max="5393" width="0.42578125" style="4" customWidth="1"/>
    <col min="5394" max="5632" width="7" style="4"/>
    <col min="5633" max="5633" width="0.42578125" style="4" customWidth="1"/>
    <col min="5634" max="5634" width="15" style="4" customWidth="1"/>
    <col min="5635" max="5635" width="0.85546875" style="4" customWidth="1"/>
    <col min="5636" max="5640" width="10" style="4" customWidth="1"/>
    <col min="5641" max="5642" width="0.85546875" style="4" customWidth="1"/>
    <col min="5643" max="5647" width="10" style="4" customWidth="1"/>
    <col min="5648" max="5648" width="0.85546875" style="4" customWidth="1"/>
    <col min="5649" max="5649" width="0.42578125" style="4" customWidth="1"/>
    <col min="5650" max="5888" width="7" style="4"/>
    <col min="5889" max="5889" width="0.42578125" style="4" customWidth="1"/>
    <col min="5890" max="5890" width="15" style="4" customWidth="1"/>
    <col min="5891" max="5891" width="0.85546875" style="4" customWidth="1"/>
    <col min="5892" max="5896" width="10" style="4" customWidth="1"/>
    <col min="5897" max="5898" width="0.85546875" style="4" customWidth="1"/>
    <col min="5899" max="5903" width="10" style="4" customWidth="1"/>
    <col min="5904" max="5904" width="0.85546875" style="4" customWidth="1"/>
    <col min="5905" max="5905" width="0.42578125" style="4" customWidth="1"/>
    <col min="5906" max="6144" width="7" style="4"/>
    <col min="6145" max="6145" width="0.42578125" style="4" customWidth="1"/>
    <col min="6146" max="6146" width="15" style="4" customWidth="1"/>
    <col min="6147" max="6147" width="0.85546875" style="4" customWidth="1"/>
    <col min="6148" max="6152" width="10" style="4" customWidth="1"/>
    <col min="6153" max="6154" width="0.85546875" style="4" customWidth="1"/>
    <col min="6155" max="6159" width="10" style="4" customWidth="1"/>
    <col min="6160" max="6160" width="0.85546875" style="4" customWidth="1"/>
    <col min="6161" max="6161" width="0.42578125" style="4" customWidth="1"/>
    <col min="6162" max="6400" width="7" style="4"/>
    <col min="6401" max="6401" width="0.42578125" style="4" customWidth="1"/>
    <col min="6402" max="6402" width="15" style="4" customWidth="1"/>
    <col min="6403" max="6403" width="0.85546875" style="4" customWidth="1"/>
    <col min="6404" max="6408" width="10" style="4" customWidth="1"/>
    <col min="6409" max="6410" width="0.85546875" style="4" customWidth="1"/>
    <col min="6411" max="6415" width="10" style="4" customWidth="1"/>
    <col min="6416" max="6416" width="0.85546875" style="4" customWidth="1"/>
    <col min="6417" max="6417" width="0.42578125" style="4" customWidth="1"/>
    <col min="6418" max="6656" width="7" style="4"/>
    <col min="6657" max="6657" width="0.42578125" style="4" customWidth="1"/>
    <col min="6658" max="6658" width="15" style="4" customWidth="1"/>
    <col min="6659" max="6659" width="0.85546875" style="4" customWidth="1"/>
    <col min="6660" max="6664" width="10" style="4" customWidth="1"/>
    <col min="6665" max="6666" width="0.85546875" style="4" customWidth="1"/>
    <col min="6667" max="6671" width="10" style="4" customWidth="1"/>
    <col min="6672" max="6672" width="0.85546875" style="4" customWidth="1"/>
    <col min="6673" max="6673" width="0.42578125" style="4" customWidth="1"/>
    <col min="6674" max="6912" width="7" style="4"/>
    <col min="6913" max="6913" width="0.42578125" style="4" customWidth="1"/>
    <col min="6914" max="6914" width="15" style="4" customWidth="1"/>
    <col min="6915" max="6915" width="0.85546875" style="4" customWidth="1"/>
    <col min="6916" max="6920" width="10" style="4" customWidth="1"/>
    <col min="6921" max="6922" width="0.85546875" style="4" customWidth="1"/>
    <col min="6923" max="6927" width="10" style="4" customWidth="1"/>
    <col min="6928" max="6928" width="0.85546875" style="4" customWidth="1"/>
    <col min="6929" max="6929" width="0.42578125" style="4" customWidth="1"/>
    <col min="6930" max="7168" width="7" style="4"/>
    <col min="7169" max="7169" width="0.42578125" style="4" customWidth="1"/>
    <col min="7170" max="7170" width="15" style="4" customWidth="1"/>
    <col min="7171" max="7171" width="0.85546875" style="4" customWidth="1"/>
    <col min="7172" max="7176" width="10" style="4" customWidth="1"/>
    <col min="7177" max="7178" width="0.85546875" style="4" customWidth="1"/>
    <col min="7179" max="7183" width="10" style="4" customWidth="1"/>
    <col min="7184" max="7184" width="0.85546875" style="4" customWidth="1"/>
    <col min="7185" max="7185" width="0.42578125" style="4" customWidth="1"/>
    <col min="7186" max="7424" width="7" style="4"/>
    <col min="7425" max="7425" width="0.42578125" style="4" customWidth="1"/>
    <col min="7426" max="7426" width="15" style="4" customWidth="1"/>
    <col min="7427" max="7427" width="0.85546875" style="4" customWidth="1"/>
    <col min="7428" max="7432" width="10" style="4" customWidth="1"/>
    <col min="7433" max="7434" width="0.85546875" style="4" customWidth="1"/>
    <col min="7435" max="7439" width="10" style="4" customWidth="1"/>
    <col min="7440" max="7440" width="0.85546875" style="4" customWidth="1"/>
    <col min="7441" max="7441" width="0.42578125" style="4" customWidth="1"/>
    <col min="7442" max="7680" width="7" style="4"/>
    <col min="7681" max="7681" width="0.42578125" style="4" customWidth="1"/>
    <col min="7682" max="7682" width="15" style="4" customWidth="1"/>
    <col min="7683" max="7683" width="0.85546875" style="4" customWidth="1"/>
    <col min="7684" max="7688" width="10" style="4" customWidth="1"/>
    <col min="7689" max="7690" width="0.85546875" style="4" customWidth="1"/>
    <col min="7691" max="7695" width="10" style="4" customWidth="1"/>
    <col min="7696" max="7696" width="0.85546875" style="4" customWidth="1"/>
    <col min="7697" max="7697" width="0.42578125" style="4" customWidth="1"/>
    <col min="7698" max="7936" width="7" style="4"/>
    <col min="7937" max="7937" width="0.42578125" style="4" customWidth="1"/>
    <col min="7938" max="7938" width="15" style="4" customWidth="1"/>
    <col min="7939" max="7939" width="0.85546875" style="4" customWidth="1"/>
    <col min="7940" max="7944" width="10" style="4" customWidth="1"/>
    <col min="7945" max="7946" width="0.85546875" style="4" customWidth="1"/>
    <col min="7947" max="7951" width="10" style="4" customWidth="1"/>
    <col min="7952" max="7952" width="0.85546875" style="4" customWidth="1"/>
    <col min="7953" max="7953" width="0.42578125" style="4" customWidth="1"/>
    <col min="7954" max="8192" width="7" style="4"/>
    <col min="8193" max="8193" width="0.42578125" style="4" customWidth="1"/>
    <col min="8194" max="8194" width="15" style="4" customWidth="1"/>
    <col min="8195" max="8195" width="0.85546875" style="4" customWidth="1"/>
    <col min="8196" max="8200" width="10" style="4" customWidth="1"/>
    <col min="8201" max="8202" width="0.85546875" style="4" customWidth="1"/>
    <col min="8203" max="8207" width="10" style="4" customWidth="1"/>
    <col min="8208" max="8208" width="0.85546875" style="4" customWidth="1"/>
    <col min="8209" max="8209" width="0.42578125" style="4" customWidth="1"/>
    <col min="8210" max="8448" width="7" style="4"/>
    <col min="8449" max="8449" width="0.42578125" style="4" customWidth="1"/>
    <col min="8450" max="8450" width="15" style="4" customWidth="1"/>
    <col min="8451" max="8451" width="0.85546875" style="4" customWidth="1"/>
    <col min="8452" max="8456" width="10" style="4" customWidth="1"/>
    <col min="8457" max="8458" width="0.85546875" style="4" customWidth="1"/>
    <col min="8459" max="8463" width="10" style="4" customWidth="1"/>
    <col min="8464" max="8464" width="0.85546875" style="4" customWidth="1"/>
    <col min="8465" max="8465" width="0.42578125" style="4" customWidth="1"/>
    <col min="8466" max="8704" width="7" style="4"/>
    <col min="8705" max="8705" width="0.42578125" style="4" customWidth="1"/>
    <col min="8706" max="8706" width="15" style="4" customWidth="1"/>
    <col min="8707" max="8707" width="0.85546875" style="4" customWidth="1"/>
    <col min="8708" max="8712" width="10" style="4" customWidth="1"/>
    <col min="8713" max="8714" width="0.85546875" style="4" customWidth="1"/>
    <col min="8715" max="8719" width="10" style="4" customWidth="1"/>
    <col min="8720" max="8720" width="0.85546875" style="4" customWidth="1"/>
    <col min="8721" max="8721" width="0.42578125" style="4" customWidth="1"/>
    <col min="8722" max="8960" width="7" style="4"/>
    <col min="8961" max="8961" width="0.42578125" style="4" customWidth="1"/>
    <col min="8962" max="8962" width="15" style="4" customWidth="1"/>
    <col min="8963" max="8963" width="0.85546875" style="4" customWidth="1"/>
    <col min="8964" max="8968" width="10" style="4" customWidth="1"/>
    <col min="8969" max="8970" width="0.85546875" style="4" customWidth="1"/>
    <col min="8971" max="8975" width="10" style="4" customWidth="1"/>
    <col min="8976" max="8976" width="0.85546875" style="4" customWidth="1"/>
    <col min="8977" max="8977" width="0.42578125" style="4" customWidth="1"/>
    <col min="8978" max="9216" width="7" style="4"/>
    <col min="9217" max="9217" width="0.42578125" style="4" customWidth="1"/>
    <col min="9218" max="9218" width="15" style="4" customWidth="1"/>
    <col min="9219" max="9219" width="0.85546875" style="4" customWidth="1"/>
    <col min="9220" max="9224" width="10" style="4" customWidth="1"/>
    <col min="9225" max="9226" width="0.85546875" style="4" customWidth="1"/>
    <col min="9227" max="9231" width="10" style="4" customWidth="1"/>
    <col min="9232" max="9232" width="0.85546875" style="4" customWidth="1"/>
    <col min="9233" max="9233" width="0.42578125" style="4" customWidth="1"/>
    <col min="9234" max="9472" width="7" style="4"/>
    <col min="9473" max="9473" width="0.42578125" style="4" customWidth="1"/>
    <col min="9474" max="9474" width="15" style="4" customWidth="1"/>
    <col min="9475" max="9475" width="0.85546875" style="4" customWidth="1"/>
    <col min="9476" max="9480" width="10" style="4" customWidth="1"/>
    <col min="9481" max="9482" width="0.85546875" style="4" customWidth="1"/>
    <col min="9483" max="9487" width="10" style="4" customWidth="1"/>
    <col min="9488" max="9488" width="0.85546875" style="4" customWidth="1"/>
    <col min="9489" max="9489" width="0.42578125" style="4" customWidth="1"/>
    <col min="9490" max="9728" width="7" style="4"/>
    <col min="9729" max="9729" width="0.42578125" style="4" customWidth="1"/>
    <col min="9730" max="9730" width="15" style="4" customWidth="1"/>
    <col min="9731" max="9731" width="0.85546875" style="4" customWidth="1"/>
    <col min="9732" max="9736" width="10" style="4" customWidth="1"/>
    <col min="9737" max="9738" width="0.85546875" style="4" customWidth="1"/>
    <col min="9739" max="9743" width="10" style="4" customWidth="1"/>
    <col min="9744" max="9744" width="0.85546875" style="4" customWidth="1"/>
    <col min="9745" max="9745" width="0.42578125" style="4" customWidth="1"/>
    <col min="9746" max="9984" width="7" style="4"/>
    <col min="9985" max="9985" width="0.42578125" style="4" customWidth="1"/>
    <col min="9986" max="9986" width="15" style="4" customWidth="1"/>
    <col min="9987" max="9987" width="0.85546875" style="4" customWidth="1"/>
    <col min="9988" max="9992" width="10" style="4" customWidth="1"/>
    <col min="9993" max="9994" width="0.85546875" style="4" customWidth="1"/>
    <col min="9995" max="9999" width="10" style="4" customWidth="1"/>
    <col min="10000" max="10000" width="0.85546875" style="4" customWidth="1"/>
    <col min="10001" max="10001" width="0.42578125" style="4" customWidth="1"/>
    <col min="10002" max="10240" width="7" style="4"/>
    <col min="10241" max="10241" width="0.42578125" style="4" customWidth="1"/>
    <col min="10242" max="10242" width="15" style="4" customWidth="1"/>
    <col min="10243" max="10243" width="0.85546875" style="4" customWidth="1"/>
    <col min="10244" max="10248" width="10" style="4" customWidth="1"/>
    <col min="10249" max="10250" width="0.85546875" style="4" customWidth="1"/>
    <col min="10251" max="10255" width="10" style="4" customWidth="1"/>
    <col min="10256" max="10256" width="0.85546875" style="4" customWidth="1"/>
    <col min="10257" max="10257" width="0.42578125" style="4" customWidth="1"/>
    <col min="10258" max="10496" width="7" style="4"/>
    <col min="10497" max="10497" width="0.42578125" style="4" customWidth="1"/>
    <col min="10498" max="10498" width="15" style="4" customWidth="1"/>
    <col min="10499" max="10499" width="0.85546875" style="4" customWidth="1"/>
    <col min="10500" max="10504" width="10" style="4" customWidth="1"/>
    <col min="10505" max="10506" width="0.85546875" style="4" customWidth="1"/>
    <col min="10507" max="10511" width="10" style="4" customWidth="1"/>
    <col min="10512" max="10512" width="0.85546875" style="4" customWidth="1"/>
    <col min="10513" max="10513" width="0.42578125" style="4" customWidth="1"/>
    <col min="10514" max="10752" width="7" style="4"/>
    <col min="10753" max="10753" width="0.42578125" style="4" customWidth="1"/>
    <col min="10754" max="10754" width="15" style="4" customWidth="1"/>
    <col min="10755" max="10755" width="0.85546875" style="4" customWidth="1"/>
    <col min="10756" max="10760" width="10" style="4" customWidth="1"/>
    <col min="10761" max="10762" width="0.85546875" style="4" customWidth="1"/>
    <col min="10763" max="10767" width="10" style="4" customWidth="1"/>
    <col min="10768" max="10768" width="0.85546875" style="4" customWidth="1"/>
    <col min="10769" max="10769" width="0.42578125" style="4" customWidth="1"/>
    <col min="10770" max="11008" width="7" style="4"/>
    <col min="11009" max="11009" width="0.42578125" style="4" customWidth="1"/>
    <col min="11010" max="11010" width="15" style="4" customWidth="1"/>
    <col min="11011" max="11011" width="0.85546875" style="4" customWidth="1"/>
    <col min="11012" max="11016" width="10" style="4" customWidth="1"/>
    <col min="11017" max="11018" width="0.85546875" style="4" customWidth="1"/>
    <col min="11019" max="11023" width="10" style="4" customWidth="1"/>
    <col min="11024" max="11024" width="0.85546875" style="4" customWidth="1"/>
    <col min="11025" max="11025" width="0.42578125" style="4" customWidth="1"/>
    <col min="11026" max="11264" width="7" style="4"/>
    <col min="11265" max="11265" width="0.42578125" style="4" customWidth="1"/>
    <col min="11266" max="11266" width="15" style="4" customWidth="1"/>
    <col min="11267" max="11267" width="0.85546875" style="4" customWidth="1"/>
    <col min="11268" max="11272" width="10" style="4" customWidth="1"/>
    <col min="11273" max="11274" width="0.85546875" style="4" customWidth="1"/>
    <col min="11275" max="11279" width="10" style="4" customWidth="1"/>
    <col min="11280" max="11280" width="0.85546875" style="4" customWidth="1"/>
    <col min="11281" max="11281" width="0.42578125" style="4" customWidth="1"/>
    <col min="11282" max="11520" width="7" style="4"/>
    <col min="11521" max="11521" width="0.42578125" style="4" customWidth="1"/>
    <col min="11522" max="11522" width="15" style="4" customWidth="1"/>
    <col min="11523" max="11523" width="0.85546875" style="4" customWidth="1"/>
    <col min="11524" max="11528" width="10" style="4" customWidth="1"/>
    <col min="11529" max="11530" width="0.85546875" style="4" customWidth="1"/>
    <col min="11531" max="11535" width="10" style="4" customWidth="1"/>
    <col min="11536" max="11536" width="0.85546875" style="4" customWidth="1"/>
    <col min="11537" max="11537" width="0.42578125" style="4" customWidth="1"/>
    <col min="11538" max="11776" width="7" style="4"/>
    <col min="11777" max="11777" width="0.42578125" style="4" customWidth="1"/>
    <col min="11778" max="11778" width="15" style="4" customWidth="1"/>
    <col min="11779" max="11779" width="0.85546875" style="4" customWidth="1"/>
    <col min="11780" max="11784" width="10" style="4" customWidth="1"/>
    <col min="11785" max="11786" width="0.85546875" style="4" customWidth="1"/>
    <col min="11787" max="11791" width="10" style="4" customWidth="1"/>
    <col min="11792" max="11792" width="0.85546875" style="4" customWidth="1"/>
    <col min="11793" max="11793" width="0.42578125" style="4" customWidth="1"/>
    <col min="11794" max="12032" width="7" style="4"/>
    <col min="12033" max="12033" width="0.42578125" style="4" customWidth="1"/>
    <col min="12034" max="12034" width="15" style="4" customWidth="1"/>
    <col min="12035" max="12035" width="0.85546875" style="4" customWidth="1"/>
    <col min="12036" max="12040" width="10" style="4" customWidth="1"/>
    <col min="12041" max="12042" width="0.85546875" style="4" customWidth="1"/>
    <col min="12043" max="12047" width="10" style="4" customWidth="1"/>
    <col min="12048" max="12048" width="0.85546875" style="4" customWidth="1"/>
    <col min="12049" max="12049" width="0.42578125" style="4" customWidth="1"/>
    <col min="12050" max="12288" width="7" style="4"/>
    <col min="12289" max="12289" width="0.42578125" style="4" customWidth="1"/>
    <col min="12290" max="12290" width="15" style="4" customWidth="1"/>
    <col min="12291" max="12291" width="0.85546875" style="4" customWidth="1"/>
    <col min="12292" max="12296" width="10" style="4" customWidth="1"/>
    <col min="12297" max="12298" width="0.85546875" style="4" customWidth="1"/>
    <col min="12299" max="12303" width="10" style="4" customWidth="1"/>
    <col min="12304" max="12304" width="0.85546875" style="4" customWidth="1"/>
    <col min="12305" max="12305" width="0.42578125" style="4" customWidth="1"/>
    <col min="12306" max="12544" width="7" style="4"/>
    <col min="12545" max="12545" width="0.42578125" style="4" customWidth="1"/>
    <col min="12546" max="12546" width="15" style="4" customWidth="1"/>
    <col min="12547" max="12547" width="0.85546875" style="4" customWidth="1"/>
    <col min="12548" max="12552" width="10" style="4" customWidth="1"/>
    <col min="12553" max="12554" width="0.85546875" style="4" customWidth="1"/>
    <col min="12555" max="12559" width="10" style="4" customWidth="1"/>
    <col min="12560" max="12560" width="0.85546875" style="4" customWidth="1"/>
    <col min="12561" max="12561" width="0.42578125" style="4" customWidth="1"/>
    <col min="12562" max="12800" width="7" style="4"/>
    <col min="12801" max="12801" width="0.42578125" style="4" customWidth="1"/>
    <col min="12802" max="12802" width="15" style="4" customWidth="1"/>
    <col min="12803" max="12803" width="0.85546875" style="4" customWidth="1"/>
    <col min="12804" max="12808" width="10" style="4" customWidth="1"/>
    <col min="12809" max="12810" width="0.85546875" style="4" customWidth="1"/>
    <col min="12811" max="12815" width="10" style="4" customWidth="1"/>
    <col min="12816" max="12816" width="0.85546875" style="4" customWidth="1"/>
    <col min="12817" max="12817" width="0.42578125" style="4" customWidth="1"/>
    <col min="12818" max="13056" width="7" style="4"/>
    <col min="13057" max="13057" width="0.42578125" style="4" customWidth="1"/>
    <col min="13058" max="13058" width="15" style="4" customWidth="1"/>
    <col min="13059" max="13059" width="0.85546875" style="4" customWidth="1"/>
    <col min="13060" max="13064" width="10" style="4" customWidth="1"/>
    <col min="13065" max="13066" width="0.85546875" style="4" customWidth="1"/>
    <col min="13067" max="13071" width="10" style="4" customWidth="1"/>
    <col min="13072" max="13072" width="0.85546875" style="4" customWidth="1"/>
    <col min="13073" max="13073" width="0.42578125" style="4" customWidth="1"/>
    <col min="13074" max="13312" width="7" style="4"/>
    <col min="13313" max="13313" width="0.42578125" style="4" customWidth="1"/>
    <col min="13314" max="13314" width="15" style="4" customWidth="1"/>
    <col min="13315" max="13315" width="0.85546875" style="4" customWidth="1"/>
    <col min="13316" max="13320" width="10" style="4" customWidth="1"/>
    <col min="13321" max="13322" width="0.85546875" style="4" customWidth="1"/>
    <col min="13323" max="13327" width="10" style="4" customWidth="1"/>
    <col min="13328" max="13328" width="0.85546875" style="4" customWidth="1"/>
    <col min="13329" max="13329" width="0.42578125" style="4" customWidth="1"/>
    <col min="13330" max="13568" width="7" style="4"/>
    <col min="13569" max="13569" width="0.42578125" style="4" customWidth="1"/>
    <col min="13570" max="13570" width="15" style="4" customWidth="1"/>
    <col min="13571" max="13571" width="0.85546875" style="4" customWidth="1"/>
    <col min="13572" max="13576" width="10" style="4" customWidth="1"/>
    <col min="13577" max="13578" width="0.85546875" style="4" customWidth="1"/>
    <col min="13579" max="13583" width="10" style="4" customWidth="1"/>
    <col min="13584" max="13584" width="0.85546875" style="4" customWidth="1"/>
    <col min="13585" max="13585" width="0.42578125" style="4" customWidth="1"/>
    <col min="13586" max="13824" width="7" style="4"/>
    <col min="13825" max="13825" width="0.42578125" style="4" customWidth="1"/>
    <col min="13826" max="13826" width="15" style="4" customWidth="1"/>
    <col min="13827" max="13827" width="0.85546875" style="4" customWidth="1"/>
    <col min="13828" max="13832" width="10" style="4" customWidth="1"/>
    <col min="13833" max="13834" width="0.85546875" style="4" customWidth="1"/>
    <col min="13835" max="13839" width="10" style="4" customWidth="1"/>
    <col min="13840" max="13840" width="0.85546875" style="4" customWidth="1"/>
    <col min="13841" max="13841" width="0.42578125" style="4" customWidth="1"/>
    <col min="13842" max="14080" width="7" style="4"/>
    <col min="14081" max="14081" width="0.42578125" style="4" customWidth="1"/>
    <col min="14082" max="14082" width="15" style="4" customWidth="1"/>
    <col min="14083" max="14083" width="0.85546875" style="4" customWidth="1"/>
    <col min="14084" max="14088" width="10" style="4" customWidth="1"/>
    <col min="14089" max="14090" width="0.85546875" style="4" customWidth="1"/>
    <col min="14091" max="14095" width="10" style="4" customWidth="1"/>
    <col min="14096" max="14096" width="0.85546875" style="4" customWidth="1"/>
    <col min="14097" max="14097" width="0.42578125" style="4" customWidth="1"/>
    <col min="14098" max="14336" width="7" style="4"/>
    <col min="14337" max="14337" width="0.42578125" style="4" customWidth="1"/>
    <col min="14338" max="14338" width="15" style="4" customWidth="1"/>
    <col min="14339" max="14339" width="0.85546875" style="4" customWidth="1"/>
    <col min="14340" max="14344" width="10" style="4" customWidth="1"/>
    <col min="14345" max="14346" width="0.85546875" style="4" customWidth="1"/>
    <col min="14347" max="14351" width="10" style="4" customWidth="1"/>
    <col min="14352" max="14352" width="0.85546875" style="4" customWidth="1"/>
    <col min="14353" max="14353" width="0.42578125" style="4" customWidth="1"/>
    <col min="14354" max="14592" width="7" style="4"/>
    <col min="14593" max="14593" width="0.42578125" style="4" customWidth="1"/>
    <col min="14594" max="14594" width="15" style="4" customWidth="1"/>
    <col min="14595" max="14595" width="0.85546875" style="4" customWidth="1"/>
    <col min="14596" max="14600" width="10" style="4" customWidth="1"/>
    <col min="14601" max="14602" width="0.85546875" style="4" customWidth="1"/>
    <col min="14603" max="14607" width="10" style="4" customWidth="1"/>
    <col min="14608" max="14608" width="0.85546875" style="4" customWidth="1"/>
    <col min="14609" max="14609" width="0.42578125" style="4" customWidth="1"/>
    <col min="14610" max="14848" width="7" style="4"/>
    <col min="14849" max="14849" width="0.42578125" style="4" customWidth="1"/>
    <col min="14850" max="14850" width="15" style="4" customWidth="1"/>
    <col min="14851" max="14851" width="0.85546875" style="4" customWidth="1"/>
    <col min="14852" max="14856" width="10" style="4" customWidth="1"/>
    <col min="14857" max="14858" width="0.85546875" style="4" customWidth="1"/>
    <col min="14859" max="14863" width="10" style="4" customWidth="1"/>
    <col min="14864" max="14864" width="0.85546875" style="4" customWidth="1"/>
    <col min="14865" max="14865" width="0.42578125" style="4" customWidth="1"/>
    <col min="14866" max="15104" width="7" style="4"/>
    <col min="15105" max="15105" width="0.42578125" style="4" customWidth="1"/>
    <col min="15106" max="15106" width="15" style="4" customWidth="1"/>
    <col min="15107" max="15107" width="0.85546875" style="4" customWidth="1"/>
    <col min="15108" max="15112" width="10" style="4" customWidth="1"/>
    <col min="15113" max="15114" width="0.85546875" style="4" customWidth="1"/>
    <col min="15115" max="15119" width="10" style="4" customWidth="1"/>
    <col min="15120" max="15120" width="0.85546875" style="4" customWidth="1"/>
    <col min="15121" max="15121" width="0.42578125" style="4" customWidth="1"/>
    <col min="15122" max="15360" width="7" style="4"/>
    <col min="15361" max="15361" width="0.42578125" style="4" customWidth="1"/>
    <col min="15362" max="15362" width="15" style="4" customWidth="1"/>
    <col min="15363" max="15363" width="0.85546875" style="4" customWidth="1"/>
    <col min="15364" max="15368" width="10" style="4" customWidth="1"/>
    <col min="15369" max="15370" width="0.85546875" style="4" customWidth="1"/>
    <col min="15371" max="15375" width="10" style="4" customWidth="1"/>
    <col min="15376" max="15376" width="0.85546875" style="4" customWidth="1"/>
    <col min="15377" max="15377" width="0.42578125" style="4" customWidth="1"/>
    <col min="15378" max="15616" width="7" style="4"/>
    <col min="15617" max="15617" width="0.42578125" style="4" customWidth="1"/>
    <col min="15618" max="15618" width="15" style="4" customWidth="1"/>
    <col min="15619" max="15619" width="0.85546875" style="4" customWidth="1"/>
    <col min="15620" max="15624" width="10" style="4" customWidth="1"/>
    <col min="15625" max="15626" width="0.85546875" style="4" customWidth="1"/>
    <col min="15627" max="15631" width="10" style="4" customWidth="1"/>
    <col min="15632" max="15632" width="0.85546875" style="4" customWidth="1"/>
    <col min="15633" max="15633" width="0.42578125" style="4" customWidth="1"/>
    <col min="15634" max="15872" width="7" style="4"/>
    <col min="15873" max="15873" width="0.42578125" style="4" customWidth="1"/>
    <col min="15874" max="15874" width="15" style="4" customWidth="1"/>
    <col min="15875" max="15875" width="0.85546875" style="4" customWidth="1"/>
    <col min="15876" max="15880" width="10" style="4" customWidth="1"/>
    <col min="15881" max="15882" width="0.85546875" style="4" customWidth="1"/>
    <col min="15883" max="15887" width="10" style="4" customWidth="1"/>
    <col min="15888" max="15888" width="0.85546875" style="4" customWidth="1"/>
    <col min="15889" max="15889" width="0.42578125" style="4" customWidth="1"/>
    <col min="15890" max="16128" width="7" style="4"/>
    <col min="16129" max="16129" width="0.42578125" style="4" customWidth="1"/>
    <col min="16130" max="16130" width="15" style="4" customWidth="1"/>
    <col min="16131" max="16131" width="0.85546875" style="4" customWidth="1"/>
    <col min="16132" max="16136" width="10" style="4" customWidth="1"/>
    <col min="16137" max="16138" width="0.85546875" style="4" customWidth="1"/>
    <col min="16139" max="16143" width="10" style="4" customWidth="1"/>
    <col min="16144" max="16144" width="0.85546875" style="4" customWidth="1"/>
    <col min="16145" max="16145" width="0.42578125" style="4" customWidth="1"/>
    <col min="16146" max="16384" width="7" style="4"/>
  </cols>
  <sheetData>
    <row r="1" spans="1:26" ht="30" customHeight="1">
      <c r="A1"/>
      <c r="B1" s="1"/>
      <c r="C1" s="1"/>
      <c r="D1" s="130" t="s">
        <v>17</v>
      </c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2"/>
      <c r="P1" s="3"/>
    </row>
    <row r="2" spans="1:26" ht="30" customHeight="1">
      <c r="A2"/>
      <c r="B2" s="1"/>
      <c r="C2" s="1"/>
      <c r="D2" s="130" t="s">
        <v>18</v>
      </c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2"/>
      <c r="P2" s="3"/>
    </row>
    <row r="3" spans="1:26" ht="36" customHeight="1">
      <c r="B3" s="134" t="s">
        <v>16</v>
      </c>
      <c r="C3" s="134"/>
      <c r="D3" s="134"/>
      <c r="E3" s="134"/>
      <c r="F3" s="134"/>
      <c r="G3" s="134"/>
      <c r="H3" s="134"/>
      <c r="I3" s="134"/>
      <c r="J3" s="134"/>
      <c r="K3" s="5"/>
      <c r="L3" s="5"/>
      <c r="M3" s="5"/>
      <c r="N3" s="5"/>
      <c r="O3" s="5"/>
      <c r="P3" s="3"/>
    </row>
    <row r="4" spans="1:26" ht="13.5" customHeight="1" thickBot="1">
      <c r="B4" s="6"/>
      <c r="C4" s="7"/>
      <c r="D4" s="7"/>
      <c r="E4" s="7"/>
      <c r="F4" s="7"/>
      <c r="G4" s="7"/>
      <c r="H4" s="7"/>
      <c r="I4" s="7"/>
      <c r="J4" s="7"/>
      <c r="K4" s="8"/>
      <c r="L4" s="8"/>
      <c r="M4" s="8"/>
      <c r="N4" s="8"/>
      <c r="O4" s="8"/>
    </row>
    <row r="5" spans="1:26" s="9" customFormat="1" ht="27" customHeight="1" thickTop="1">
      <c r="B5" s="131" t="s">
        <v>0</v>
      </c>
      <c r="C5" s="132"/>
      <c r="D5" s="132"/>
      <c r="E5" s="132"/>
      <c r="F5" s="132"/>
      <c r="G5" s="10"/>
      <c r="H5" s="10"/>
      <c r="I5" s="10"/>
      <c r="J5" s="10"/>
      <c r="K5" s="11"/>
      <c r="L5" s="11"/>
      <c r="M5" s="11"/>
      <c r="N5" s="11"/>
      <c r="O5" s="11"/>
      <c r="P5" s="12"/>
      <c r="S5" s="4"/>
      <c r="T5" s="4"/>
    </row>
    <row r="6" spans="1:26" ht="21.95" customHeight="1">
      <c r="B6" s="13"/>
      <c r="C6" s="14" t="s">
        <v>19</v>
      </c>
      <c r="D6" s="15"/>
      <c r="E6" s="15"/>
      <c r="F6" s="15"/>
      <c r="G6" s="15"/>
      <c r="H6" s="15"/>
      <c r="I6" s="16"/>
      <c r="J6" s="14" t="s">
        <v>1</v>
      </c>
      <c r="K6" s="15"/>
      <c r="L6" s="15"/>
      <c r="M6" s="15"/>
      <c r="N6" s="15"/>
      <c r="O6" s="15"/>
      <c r="P6" s="17"/>
      <c r="Q6" s="18"/>
    </row>
    <row r="7" spans="1:26" ht="21.95" customHeight="1">
      <c r="B7" s="19" t="s">
        <v>2</v>
      </c>
      <c r="C7" s="20"/>
      <c r="D7" s="21">
        <f>+E7-1</f>
        <v>2020</v>
      </c>
      <c r="E7" s="21">
        <f>+F7-1</f>
        <v>2021</v>
      </c>
      <c r="F7" s="21">
        <f>+G7-1</f>
        <v>2022</v>
      </c>
      <c r="G7" s="21">
        <f>[3]Index!$C$2</f>
        <v>2023</v>
      </c>
      <c r="H7" s="22">
        <v>2024</v>
      </c>
      <c r="I7" s="23"/>
      <c r="J7" s="20"/>
      <c r="K7" s="21">
        <f>D7</f>
        <v>2020</v>
      </c>
      <c r="L7" s="24">
        <f>E7</f>
        <v>2021</v>
      </c>
      <c r="M7" s="24">
        <f>F7</f>
        <v>2022</v>
      </c>
      <c r="N7" s="21">
        <f>G7</f>
        <v>2023</v>
      </c>
      <c r="O7" s="25">
        <v>2024</v>
      </c>
      <c r="P7" s="26"/>
      <c r="Q7" s="18"/>
    </row>
    <row r="8" spans="1:26" ht="6" customHeight="1">
      <c r="B8" s="27"/>
      <c r="C8" s="28"/>
      <c r="D8" s="29"/>
      <c r="E8" s="29"/>
      <c r="F8" s="29"/>
      <c r="G8" s="29"/>
      <c r="H8" s="30"/>
      <c r="I8" s="31"/>
      <c r="J8" s="28"/>
      <c r="K8" s="29"/>
      <c r="L8" s="32"/>
      <c r="M8" s="32"/>
      <c r="N8" s="29"/>
      <c r="O8" s="30"/>
      <c r="P8" s="33"/>
    </row>
    <row r="9" spans="1:26" ht="21.95" customHeight="1">
      <c r="B9" s="34" t="s">
        <v>3</v>
      </c>
      <c r="C9" s="35"/>
      <c r="D9" s="36">
        <v>7800560</v>
      </c>
      <c r="E9" s="36">
        <v>7958961</v>
      </c>
      <c r="F9" s="36">
        <v>8052324</v>
      </c>
      <c r="G9" s="36">
        <v>8313666</v>
      </c>
      <c r="H9" s="37">
        <v>5993720</v>
      </c>
      <c r="I9" s="38"/>
      <c r="J9" s="39"/>
      <c r="K9" s="36">
        <v>620196</v>
      </c>
      <c r="L9" s="40">
        <v>627047</v>
      </c>
      <c r="M9" s="40">
        <v>618349</v>
      </c>
      <c r="N9" s="36">
        <v>605889</v>
      </c>
      <c r="O9" s="37">
        <v>186756</v>
      </c>
      <c r="P9" s="41"/>
      <c r="Q9" s="42"/>
      <c r="T9" s="43"/>
      <c r="V9" s="44"/>
      <c r="W9" s="44"/>
      <c r="Y9" s="45"/>
      <c r="Z9" s="45"/>
    </row>
    <row r="10" spans="1:26" ht="21.95" customHeight="1">
      <c r="B10" s="34" t="s">
        <v>4</v>
      </c>
      <c r="C10" s="35"/>
      <c r="D10" s="36">
        <v>504954</v>
      </c>
      <c r="E10" s="36">
        <v>453507</v>
      </c>
      <c r="F10" s="36">
        <v>403188</v>
      </c>
      <c r="G10" s="36">
        <v>394647</v>
      </c>
      <c r="H10" s="37">
        <v>461046</v>
      </c>
      <c r="I10" s="38"/>
      <c r="J10" s="39"/>
      <c r="K10" s="36">
        <v>363689</v>
      </c>
      <c r="L10" s="40">
        <v>360974</v>
      </c>
      <c r="M10" s="40">
        <v>333506</v>
      </c>
      <c r="N10" s="36">
        <v>308253</v>
      </c>
      <c r="O10" s="37">
        <v>245590</v>
      </c>
      <c r="P10" s="41"/>
      <c r="Q10" s="46"/>
      <c r="T10" s="43"/>
      <c r="V10" s="44"/>
      <c r="W10" s="44"/>
      <c r="Y10" s="45"/>
      <c r="Z10" s="45"/>
    </row>
    <row r="11" spans="1:26" ht="21.95" customHeight="1">
      <c r="B11" s="34" t="s">
        <v>5</v>
      </c>
      <c r="C11" s="35"/>
      <c r="D11" s="36">
        <v>41</v>
      </c>
      <c r="E11" s="36">
        <v>39</v>
      </c>
      <c r="F11" s="36">
        <v>36</v>
      </c>
      <c r="G11" s="36">
        <v>35</v>
      </c>
      <c r="H11" s="37">
        <v>785</v>
      </c>
      <c r="I11" s="38"/>
      <c r="J11" s="39"/>
      <c r="K11" s="36">
        <v>958914</v>
      </c>
      <c r="L11" s="40">
        <v>1016460</v>
      </c>
      <c r="M11" s="40">
        <v>1046055</v>
      </c>
      <c r="N11" s="36">
        <v>1038430</v>
      </c>
      <c r="O11" s="37">
        <v>274104</v>
      </c>
      <c r="P11" s="41"/>
      <c r="Q11" s="46"/>
      <c r="T11" s="43"/>
      <c r="V11" s="44"/>
      <c r="W11" s="44"/>
      <c r="Y11" s="45"/>
      <c r="Z11" s="45"/>
    </row>
    <row r="12" spans="1:26" ht="21.95" customHeight="1">
      <c r="B12" s="34" t="s">
        <v>6</v>
      </c>
      <c r="C12" s="35"/>
      <c r="D12" s="36">
        <v>721682</v>
      </c>
      <c r="E12" s="36">
        <v>743394</v>
      </c>
      <c r="F12" s="36">
        <v>773081</v>
      </c>
      <c r="G12" s="36">
        <v>774507</v>
      </c>
      <c r="H12" s="37">
        <v>3309064</v>
      </c>
      <c r="I12" s="38"/>
      <c r="J12" s="39"/>
      <c r="K12" s="36">
        <v>1495500</v>
      </c>
      <c r="L12" s="40">
        <v>1555918</v>
      </c>
      <c r="M12" s="40">
        <v>1595967</v>
      </c>
      <c r="N12" s="36">
        <v>1615906</v>
      </c>
      <c r="O12" s="37">
        <v>2879076</v>
      </c>
      <c r="P12" s="41"/>
      <c r="Q12" s="46"/>
      <c r="T12" s="43"/>
      <c r="V12" s="44"/>
      <c r="W12" s="44"/>
      <c r="Y12" s="45"/>
      <c r="Z12" s="45"/>
    </row>
    <row r="13" spans="1:26" ht="6" customHeight="1">
      <c r="B13" s="47"/>
      <c r="C13" s="48"/>
      <c r="D13" s="49"/>
      <c r="E13" s="49"/>
      <c r="F13" s="49"/>
      <c r="G13" s="49"/>
      <c r="H13" s="50"/>
      <c r="I13" s="51"/>
      <c r="J13" s="52"/>
      <c r="K13" s="53"/>
      <c r="L13" s="54"/>
      <c r="M13" s="54"/>
      <c r="N13" s="53"/>
      <c r="O13" s="55"/>
      <c r="P13" s="56"/>
      <c r="Q13" s="46"/>
      <c r="V13" s="44"/>
      <c r="W13" s="44"/>
      <c r="Y13" s="45"/>
      <c r="Z13" s="45"/>
    </row>
    <row r="14" spans="1:26" ht="24.95" customHeight="1" thickBot="1">
      <c r="B14" s="57" t="s">
        <v>7</v>
      </c>
      <c r="C14" s="58"/>
      <c r="D14" s="59">
        <v>9027237</v>
      </c>
      <c r="E14" s="59">
        <v>9155901</v>
      </c>
      <c r="F14" s="59">
        <v>9228629</v>
      </c>
      <c r="G14" s="59">
        <v>9482855</v>
      </c>
      <c r="H14" s="60">
        <v>9764615</v>
      </c>
      <c r="I14" s="61"/>
      <c r="J14" s="62"/>
      <c r="K14" s="59">
        <v>3438299</v>
      </c>
      <c r="L14" s="63">
        <v>3560399</v>
      </c>
      <c r="M14" s="63">
        <v>3593877</v>
      </c>
      <c r="N14" s="59">
        <v>3568478</v>
      </c>
      <c r="O14" s="60">
        <v>3585526</v>
      </c>
      <c r="P14" s="64"/>
      <c r="Q14" s="65"/>
      <c r="V14" s="44"/>
      <c r="W14" s="44"/>
      <c r="Y14" s="45"/>
      <c r="Z14" s="45"/>
    </row>
    <row r="15" spans="1:26" ht="9.9499999999999993" customHeight="1" thickTop="1" thickBot="1">
      <c r="B15" s="66"/>
      <c r="C15" s="67"/>
      <c r="D15" s="67"/>
      <c r="E15" s="67"/>
      <c r="F15" s="67"/>
      <c r="G15" s="67"/>
      <c r="H15" s="67"/>
      <c r="I15" s="67"/>
      <c r="J15" s="67"/>
      <c r="K15" s="67"/>
      <c r="L15" s="67"/>
      <c r="M15" s="67"/>
      <c r="N15" s="67"/>
      <c r="O15" s="67"/>
      <c r="P15" s="67"/>
      <c r="Q15" s="65"/>
    </row>
    <row r="16" spans="1:26" s="9" customFormat="1" ht="30" customHeight="1" thickTop="1">
      <c r="B16" s="131" t="s">
        <v>14</v>
      </c>
      <c r="C16" s="132"/>
      <c r="D16" s="132"/>
      <c r="E16" s="132"/>
      <c r="F16" s="132"/>
      <c r="G16" s="11"/>
      <c r="H16" s="11"/>
      <c r="I16" s="11"/>
      <c r="J16" s="11"/>
      <c r="K16" s="11"/>
      <c r="L16" s="11"/>
      <c r="M16" s="11"/>
      <c r="N16" s="11"/>
      <c r="O16" s="11"/>
      <c r="P16" s="68"/>
    </row>
    <row r="17" spans="2:22" ht="21.95" customHeight="1">
      <c r="B17" s="13"/>
      <c r="C17" s="14" t="s">
        <v>19</v>
      </c>
      <c r="D17" s="69"/>
      <c r="E17" s="69"/>
      <c r="F17" s="15"/>
      <c r="G17" s="15"/>
      <c r="H17" s="15"/>
      <c r="I17" s="16"/>
      <c r="J17" s="14" t="s">
        <v>1</v>
      </c>
      <c r="K17" s="15"/>
      <c r="L17" s="15"/>
      <c r="M17" s="15"/>
      <c r="N17" s="15"/>
      <c r="O17" s="15"/>
      <c r="P17" s="70"/>
      <c r="Q17" s="18"/>
    </row>
    <row r="18" spans="2:22" ht="21.95" customHeight="1">
      <c r="B18" s="19" t="s">
        <v>2</v>
      </c>
      <c r="C18" s="20"/>
      <c r="D18" s="21">
        <f>D7</f>
        <v>2020</v>
      </c>
      <c r="E18" s="21">
        <f>E7</f>
        <v>2021</v>
      </c>
      <c r="F18" s="21">
        <f>F7</f>
        <v>2022</v>
      </c>
      <c r="G18" s="21">
        <f>G7</f>
        <v>2023</v>
      </c>
      <c r="H18" s="25">
        <v>2024</v>
      </c>
      <c r="I18" s="23"/>
      <c r="J18" s="20"/>
      <c r="K18" s="21">
        <f>D7</f>
        <v>2020</v>
      </c>
      <c r="L18" s="24">
        <f>E7</f>
        <v>2021</v>
      </c>
      <c r="M18" s="24">
        <f>F7</f>
        <v>2022</v>
      </c>
      <c r="N18" s="21">
        <f>G7</f>
        <v>2023</v>
      </c>
      <c r="O18" s="25">
        <v>2024</v>
      </c>
      <c r="P18" s="71"/>
      <c r="Q18" s="18"/>
    </row>
    <row r="19" spans="2:22" ht="20.100000000000001" customHeight="1">
      <c r="B19" s="27"/>
      <c r="C19" s="72"/>
      <c r="D19" s="73" t="s">
        <v>8</v>
      </c>
      <c r="E19" s="73" t="s">
        <v>8</v>
      </c>
      <c r="F19" s="73" t="s">
        <v>8</v>
      </c>
      <c r="G19" s="73" t="s">
        <v>9</v>
      </c>
      <c r="H19" s="74" t="s">
        <v>9</v>
      </c>
      <c r="I19" s="75"/>
      <c r="J19" s="76"/>
      <c r="K19" s="73" t="s">
        <v>8</v>
      </c>
      <c r="L19" s="77" t="s">
        <v>8</v>
      </c>
      <c r="M19" s="77" t="s">
        <v>8</v>
      </c>
      <c r="N19" s="73" t="s">
        <v>9</v>
      </c>
      <c r="O19" s="74" t="s">
        <v>9</v>
      </c>
      <c r="P19" s="78"/>
      <c r="Q19" s="65"/>
    </row>
    <row r="20" spans="2:22" ht="6" customHeight="1">
      <c r="B20" s="79"/>
      <c r="C20" s="80"/>
      <c r="D20" s="81"/>
      <c r="E20" s="81"/>
      <c r="F20" s="81"/>
      <c r="G20" s="81"/>
      <c r="H20" s="82"/>
      <c r="I20" s="83"/>
      <c r="J20" s="80"/>
      <c r="K20" s="81"/>
      <c r="L20" s="84"/>
      <c r="M20" s="84"/>
      <c r="N20" s="81"/>
      <c r="O20" s="82"/>
      <c r="P20" s="85"/>
      <c r="Q20" s="65"/>
    </row>
    <row r="21" spans="2:22" ht="21.95" customHeight="1">
      <c r="B21" s="34" t="s">
        <v>3</v>
      </c>
      <c r="C21" s="86"/>
      <c r="D21" s="87">
        <v>276800.5</v>
      </c>
      <c r="E21" s="87">
        <v>277483.90000000002</v>
      </c>
      <c r="F21" s="87">
        <v>280630</v>
      </c>
      <c r="G21" s="87">
        <v>281634.60000000003</v>
      </c>
      <c r="H21" s="88">
        <v>283956.57415616093</v>
      </c>
      <c r="I21" s="89"/>
      <c r="J21" s="90"/>
      <c r="K21" s="91">
        <v>24869.5</v>
      </c>
      <c r="L21" s="92">
        <v>22909.600000000002</v>
      </c>
      <c r="M21" s="92">
        <v>15011</v>
      </c>
      <c r="N21" s="91">
        <v>11541.4</v>
      </c>
      <c r="O21" s="93">
        <v>2029.5783246700003</v>
      </c>
      <c r="P21" s="94"/>
      <c r="Q21" s="46"/>
      <c r="T21" s="95"/>
      <c r="V21" s="45"/>
    </row>
    <row r="22" spans="2:22" ht="21.95" customHeight="1">
      <c r="B22" s="34" t="s">
        <v>4</v>
      </c>
      <c r="C22" s="86"/>
      <c r="D22" s="87">
        <v>18015.7</v>
      </c>
      <c r="E22" s="87">
        <v>20795.2</v>
      </c>
      <c r="F22" s="87">
        <v>18369</v>
      </c>
      <c r="G22" s="87">
        <v>25382.3</v>
      </c>
      <c r="H22" s="88">
        <v>31223.691238949999</v>
      </c>
      <c r="I22" s="89"/>
      <c r="J22" s="90"/>
      <c r="K22" s="91">
        <v>44914.3</v>
      </c>
      <c r="L22" s="92">
        <v>38827.700000000004</v>
      </c>
      <c r="M22" s="92">
        <v>23186.799999999999</v>
      </c>
      <c r="N22" s="91">
        <v>27372.5</v>
      </c>
      <c r="O22" s="93">
        <v>22534.657601346</v>
      </c>
      <c r="P22" s="94"/>
      <c r="Q22" s="46"/>
      <c r="T22" s="95"/>
      <c r="V22" s="45"/>
    </row>
    <row r="23" spans="2:22" ht="21.95" customHeight="1">
      <c r="B23" s="34" t="s">
        <v>5</v>
      </c>
      <c r="C23" s="86"/>
      <c r="D23" s="87">
        <v>0</v>
      </c>
      <c r="E23" s="87">
        <v>0</v>
      </c>
      <c r="F23" s="87">
        <v>0</v>
      </c>
      <c r="G23" s="87">
        <v>0</v>
      </c>
      <c r="H23" s="88">
        <v>236.70050409000001</v>
      </c>
      <c r="I23" s="89"/>
      <c r="J23" s="90"/>
      <c r="K23" s="91">
        <v>5327</v>
      </c>
      <c r="L23" s="92">
        <v>5685.1</v>
      </c>
      <c r="M23" s="92">
        <v>6072.8</v>
      </c>
      <c r="N23" s="91">
        <v>6231.8</v>
      </c>
      <c r="O23" s="93">
        <v>1923.4854775904978</v>
      </c>
      <c r="P23" s="94"/>
      <c r="Q23" s="46"/>
      <c r="T23" s="95"/>
      <c r="V23" s="45"/>
    </row>
    <row r="24" spans="2:22" ht="21.95" customHeight="1">
      <c r="B24" s="34" t="s">
        <v>6</v>
      </c>
      <c r="C24" s="86"/>
      <c r="D24" s="87">
        <v>28623.8</v>
      </c>
      <c r="E24" s="87">
        <v>22871.3</v>
      </c>
      <c r="F24" s="87">
        <v>21133.5</v>
      </c>
      <c r="G24" s="87">
        <v>18226.900000000001</v>
      </c>
      <c r="H24" s="88">
        <v>55177.425941730005</v>
      </c>
      <c r="I24" s="89"/>
      <c r="J24" s="90"/>
      <c r="K24" s="91">
        <v>20150.100000000002</v>
      </c>
      <c r="L24" s="92">
        <v>20995.5</v>
      </c>
      <c r="M24" s="92">
        <v>21333</v>
      </c>
      <c r="N24" s="91">
        <v>22829.3</v>
      </c>
      <c r="O24" s="93">
        <v>38042.9991305</v>
      </c>
      <c r="P24" s="94"/>
      <c r="Q24" s="46"/>
      <c r="T24" s="95"/>
      <c r="V24" s="45"/>
    </row>
    <row r="25" spans="2:22" ht="19.5" customHeight="1">
      <c r="B25" s="47"/>
      <c r="C25" s="48"/>
      <c r="D25" s="96"/>
      <c r="E25" s="96"/>
      <c r="F25" s="96"/>
      <c r="G25" s="96"/>
      <c r="H25" s="97"/>
      <c r="I25" s="98"/>
      <c r="J25" s="99"/>
      <c r="K25" s="96"/>
      <c r="L25" s="100"/>
      <c r="M25" s="100"/>
      <c r="N25" s="96"/>
      <c r="O25" s="97"/>
      <c r="P25" s="101"/>
      <c r="Q25" s="46"/>
      <c r="V25" s="45"/>
    </row>
    <row r="26" spans="2:22" ht="24.95" customHeight="1" thickBot="1">
      <c r="B26" s="57" t="s">
        <v>7</v>
      </c>
      <c r="C26" s="102"/>
      <c r="D26" s="103">
        <v>323440</v>
      </c>
      <c r="E26" s="103">
        <v>321150.40000000002</v>
      </c>
      <c r="F26" s="103">
        <v>320132.5</v>
      </c>
      <c r="G26" s="103">
        <v>325243.80000000005</v>
      </c>
      <c r="H26" s="104">
        <v>370594.39184093091</v>
      </c>
      <c r="I26" s="105"/>
      <c r="J26" s="106"/>
      <c r="K26" s="103">
        <v>95260.900000000009</v>
      </c>
      <c r="L26" s="107">
        <v>88417.900000000009</v>
      </c>
      <c r="M26" s="107">
        <v>65603.600000000006</v>
      </c>
      <c r="N26" s="103">
        <v>67975</v>
      </c>
      <c r="O26" s="104">
        <v>64530.720534106498</v>
      </c>
      <c r="P26" s="108"/>
      <c r="Q26" s="65"/>
      <c r="V26" s="45"/>
    </row>
    <row r="27" spans="2:22" ht="9.9499999999999993" customHeight="1" thickTop="1" thickBot="1">
      <c r="B27" s="109"/>
      <c r="C27" s="110"/>
      <c r="D27" s="110"/>
      <c r="E27" s="110"/>
      <c r="F27" s="110"/>
      <c r="G27" s="110"/>
      <c r="H27" s="110"/>
      <c r="I27" s="110"/>
      <c r="J27" s="110"/>
      <c r="K27" s="110"/>
      <c r="L27" s="110"/>
      <c r="M27" s="110"/>
      <c r="N27" s="110"/>
      <c r="O27" s="110"/>
      <c r="P27" s="110"/>
      <c r="Q27" s="65"/>
    </row>
    <row r="28" spans="2:22" s="9" customFormat="1" ht="27" customHeight="1" thickTop="1">
      <c r="B28" s="135" t="s">
        <v>10</v>
      </c>
      <c r="C28" s="132"/>
      <c r="D28" s="132"/>
      <c r="E28" s="132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68"/>
    </row>
    <row r="29" spans="2:22" ht="21.95" customHeight="1">
      <c r="B29" s="13"/>
      <c r="C29" s="14" t="s">
        <v>19</v>
      </c>
      <c r="D29" s="15"/>
      <c r="E29" s="15"/>
      <c r="F29" s="15"/>
      <c r="G29" s="15"/>
      <c r="H29" s="15"/>
      <c r="I29" s="16"/>
      <c r="J29" s="14" t="s">
        <v>1</v>
      </c>
      <c r="K29" s="15"/>
      <c r="L29" s="15"/>
      <c r="M29" s="15"/>
      <c r="N29" s="15"/>
      <c r="O29" s="15"/>
      <c r="P29" s="70"/>
      <c r="Q29" s="18"/>
    </row>
    <row r="30" spans="2:22" ht="21.95" customHeight="1">
      <c r="B30" s="19" t="s">
        <v>2</v>
      </c>
      <c r="C30" s="20"/>
      <c r="D30" s="21">
        <f>+E30-1</f>
        <v>2020</v>
      </c>
      <c r="E30" s="21">
        <f>+F30-1</f>
        <v>2021</v>
      </c>
      <c r="F30" s="21">
        <f>+G30-1</f>
        <v>2022</v>
      </c>
      <c r="G30" s="21">
        <f>[3]Index!$C$2</f>
        <v>2023</v>
      </c>
      <c r="H30" s="22">
        <v>2024</v>
      </c>
      <c r="I30" s="23"/>
      <c r="J30" s="20"/>
      <c r="K30" s="21">
        <f>+L30-1</f>
        <v>2020</v>
      </c>
      <c r="L30" s="24">
        <f>+M30-1</f>
        <v>2021</v>
      </c>
      <c r="M30" s="24">
        <f>+N30-1</f>
        <v>2022</v>
      </c>
      <c r="N30" s="21">
        <f>[3]Index!$C$2</f>
        <v>2023</v>
      </c>
      <c r="O30" s="22">
        <v>2024</v>
      </c>
      <c r="P30" s="71"/>
      <c r="Q30" s="18"/>
    </row>
    <row r="31" spans="2:22" ht="20.100000000000001" customHeight="1">
      <c r="B31" s="111"/>
      <c r="C31" s="72"/>
      <c r="D31" s="73" t="s">
        <v>8</v>
      </c>
      <c r="E31" s="73" t="s">
        <v>8</v>
      </c>
      <c r="F31" s="73" t="s">
        <v>8</v>
      </c>
      <c r="G31" s="73" t="s">
        <v>9</v>
      </c>
      <c r="H31" s="74" t="s">
        <v>9</v>
      </c>
      <c r="I31" s="75"/>
      <c r="J31" s="76"/>
      <c r="K31" s="73" t="s">
        <v>8</v>
      </c>
      <c r="L31" s="77" t="s">
        <v>8</v>
      </c>
      <c r="M31" s="77" t="s">
        <v>8</v>
      </c>
      <c r="N31" s="73" t="s">
        <v>9</v>
      </c>
      <c r="O31" s="74" t="s">
        <v>9</v>
      </c>
      <c r="P31" s="33"/>
    </row>
    <row r="32" spans="2:22" ht="6" customHeight="1">
      <c r="B32" s="79"/>
      <c r="C32" s="80"/>
      <c r="D32" s="81"/>
      <c r="E32" s="81"/>
      <c r="F32" s="81"/>
      <c r="G32" s="81"/>
      <c r="H32" s="82"/>
      <c r="I32" s="83"/>
      <c r="J32" s="80"/>
      <c r="K32" s="81"/>
      <c r="L32" s="84"/>
      <c r="M32" s="84"/>
      <c r="N32" s="81"/>
      <c r="O32" s="82"/>
      <c r="P32" s="112"/>
      <c r="Q32" s="46"/>
    </row>
    <row r="33" spans="2:20" ht="21.95" customHeight="1">
      <c r="B33" s="34" t="s">
        <v>3</v>
      </c>
      <c r="C33" s="86"/>
      <c r="D33" s="91">
        <v>4748425.0999999996</v>
      </c>
      <c r="E33" s="91">
        <v>4987439.5999999996</v>
      </c>
      <c r="F33" s="91">
        <v>5143316.4000000004</v>
      </c>
      <c r="G33" s="91">
        <v>5448878.4000000004</v>
      </c>
      <c r="H33" s="93">
        <v>3625724.3921590708</v>
      </c>
      <c r="I33" s="89"/>
      <c r="J33" s="90"/>
      <c r="K33" s="91">
        <v>692301.8</v>
      </c>
      <c r="L33" s="92">
        <v>713419.9</v>
      </c>
      <c r="M33" s="92">
        <v>697432.20000000007</v>
      </c>
      <c r="N33" s="91">
        <v>700417</v>
      </c>
      <c r="O33" s="93">
        <v>52284.257974139204</v>
      </c>
      <c r="P33" s="112"/>
      <c r="Q33" s="46"/>
      <c r="T33" s="44"/>
    </row>
    <row r="34" spans="2:20" ht="21.95" customHeight="1">
      <c r="B34" s="34" t="s">
        <v>4</v>
      </c>
      <c r="C34" s="86"/>
      <c r="D34" s="91">
        <v>184679.80000000002</v>
      </c>
      <c r="E34" s="91">
        <v>186035.4</v>
      </c>
      <c r="F34" s="91">
        <v>176342.5</v>
      </c>
      <c r="G34" s="91">
        <v>190485.6</v>
      </c>
      <c r="H34" s="93">
        <v>227235.85014435317</v>
      </c>
      <c r="I34" s="89"/>
      <c r="J34" s="90"/>
      <c r="K34" s="91">
        <v>203928.9</v>
      </c>
      <c r="L34" s="92">
        <v>184931.30000000002</v>
      </c>
      <c r="M34" s="92">
        <v>175151.30000000002</v>
      </c>
      <c r="N34" s="91">
        <v>156400.9</v>
      </c>
      <c r="O34" s="93">
        <v>122753.84300439899</v>
      </c>
      <c r="P34" s="112"/>
      <c r="Q34" s="46"/>
      <c r="T34" s="44"/>
    </row>
    <row r="35" spans="2:20" ht="21.95" customHeight="1">
      <c r="B35" s="34" t="s">
        <v>5</v>
      </c>
      <c r="C35" s="86"/>
      <c r="D35" s="91">
        <v>26.5</v>
      </c>
      <c r="E35" s="91">
        <v>21.8</v>
      </c>
      <c r="F35" s="91">
        <v>19.7</v>
      </c>
      <c r="G35" s="91">
        <v>19</v>
      </c>
      <c r="H35" s="93">
        <v>62777.904117411512</v>
      </c>
      <c r="I35" s="89"/>
      <c r="J35" s="90"/>
      <c r="K35" s="91">
        <v>503704.9</v>
      </c>
      <c r="L35" s="92">
        <v>569989.30000000005</v>
      </c>
      <c r="M35" s="92">
        <v>600515.80000000005</v>
      </c>
      <c r="N35" s="91">
        <v>619420.4</v>
      </c>
      <c r="O35" s="93">
        <v>749743.88984883693</v>
      </c>
      <c r="P35" s="112"/>
      <c r="Q35" s="46"/>
      <c r="T35" s="44"/>
    </row>
    <row r="36" spans="2:20" ht="21.95" customHeight="1">
      <c r="B36" s="34" t="s">
        <v>6</v>
      </c>
      <c r="C36" s="86"/>
      <c r="D36" s="91">
        <v>714334.1</v>
      </c>
      <c r="E36" s="91">
        <v>759933.9</v>
      </c>
      <c r="F36" s="91">
        <v>800403.20000000007</v>
      </c>
      <c r="G36" s="91">
        <v>800976.1</v>
      </c>
      <c r="H36" s="93">
        <v>2877955.0207250854</v>
      </c>
      <c r="I36" s="89"/>
      <c r="J36" s="90"/>
      <c r="K36" s="91">
        <v>506144.7</v>
      </c>
      <c r="L36" s="92">
        <v>510326.5</v>
      </c>
      <c r="M36" s="92">
        <v>500978.8</v>
      </c>
      <c r="N36" s="91">
        <v>480385.3</v>
      </c>
      <c r="O36" s="93">
        <v>1079580.7153318205</v>
      </c>
      <c r="P36" s="113"/>
      <c r="Q36" s="46"/>
      <c r="T36" s="44"/>
    </row>
    <row r="37" spans="2:20" ht="6" customHeight="1">
      <c r="B37" s="47"/>
      <c r="C37" s="48"/>
      <c r="D37" s="96"/>
      <c r="E37" s="96"/>
      <c r="F37" s="96"/>
      <c r="G37" s="96"/>
      <c r="H37" s="97"/>
      <c r="I37" s="98"/>
      <c r="J37" s="99"/>
      <c r="K37" s="96"/>
      <c r="L37" s="100"/>
      <c r="M37" s="100"/>
      <c r="N37" s="96"/>
      <c r="O37" s="97"/>
      <c r="P37" s="114"/>
      <c r="Q37" s="65"/>
    </row>
    <row r="38" spans="2:20" ht="24.95" customHeight="1" thickBot="1">
      <c r="B38" s="57" t="s">
        <v>7</v>
      </c>
      <c r="C38" s="102"/>
      <c r="D38" s="103">
        <v>5647465.4999999991</v>
      </c>
      <c r="E38" s="103">
        <v>5933430.7000000002</v>
      </c>
      <c r="F38" s="103">
        <v>6120081.8000000007</v>
      </c>
      <c r="G38" s="103">
        <v>6440359.0999999996</v>
      </c>
      <c r="H38" s="104">
        <v>6793693.1671459209</v>
      </c>
      <c r="I38" s="105"/>
      <c r="J38" s="106"/>
      <c r="K38" s="103">
        <v>1906080.3</v>
      </c>
      <c r="L38" s="107">
        <v>1978667</v>
      </c>
      <c r="M38" s="107">
        <v>1974078.1000000003</v>
      </c>
      <c r="N38" s="103">
        <v>1956623.6</v>
      </c>
      <c r="O38" s="104">
        <v>2004362.7061591956</v>
      </c>
      <c r="P38" s="115"/>
      <c r="Q38" s="116"/>
    </row>
    <row r="39" spans="2:20" ht="9.9499999999999993" customHeight="1" thickTop="1" thickBot="1">
      <c r="B39" s="109"/>
      <c r="C39" s="110"/>
      <c r="D39" s="110"/>
      <c r="E39" s="110"/>
      <c r="F39" s="110"/>
      <c r="G39" s="110"/>
      <c r="H39" s="110"/>
      <c r="I39" s="110"/>
      <c r="J39" s="110"/>
      <c r="K39" s="110"/>
      <c r="L39" s="110"/>
      <c r="M39" s="110"/>
      <c r="N39" s="110"/>
      <c r="O39" s="110"/>
      <c r="P39" s="110"/>
      <c r="Q39" s="65"/>
    </row>
    <row r="40" spans="2:20" s="9" customFormat="1" ht="30" customHeight="1" thickTop="1">
      <c r="B40" s="131" t="s">
        <v>15</v>
      </c>
      <c r="C40" s="132"/>
      <c r="D40" s="132"/>
      <c r="E40" s="132"/>
      <c r="F40" s="132"/>
      <c r="G40" s="132"/>
      <c r="H40" s="132"/>
      <c r="I40" s="132"/>
      <c r="J40" s="132"/>
      <c r="K40" s="132"/>
      <c r="L40" s="132"/>
      <c r="M40" s="132"/>
      <c r="N40" s="132"/>
      <c r="O40" s="132"/>
      <c r="P40" s="68"/>
    </row>
    <row r="41" spans="2:20" ht="21.95" customHeight="1">
      <c r="B41" s="13"/>
      <c r="C41" s="14" t="s">
        <v>19</v>
      </c>
      <c r="D41" s="15"/>
      <c r="E41" s="15"/>
      <c r="F41" s="15"/>
      <c r="G41" s="15"/>
      <c r="H41" s="15"/>
      <c r="I41" s="16"/>
      <c r="J41" s="14" t="s">
        <v>1</v>
      </c>
      <c r="K41" s="15"/>
      <c r="L41" s="15"/>
      <c r="M41" s="15"/>
      <c r="N41" s="15"/>
      <c r="O41" s="15"/>
      <c r="P41" s="70"/>
      <c r="Q41" s="18"/>
    </row>
    <row r="42" spans="2:20" ht="21.95" customHeight="1">
      <c r="B42" s="19" t="s">
        <v>2</v>
      </c>
      <c r="C42" s="20"/>
      <c r="D42" s="21">
        <f>+E42-1</f>
        <v>2020</v>
      </c>
      <c r="E42" s="21">
        <f>+F42-1</f>
        <v>2021</v>
      </c>
      <c r="F42" s="21">
        <f>+G42-1</f>
        <v>2022</v>
      </c>
      <c r="G42" s="21">
        <f>[3]Index!$C$2</f>
        <v>2023</v>
      </c>
      <c r="H42" s="22">
        <v>2024</v>
      </c>
      <c r="I42" s="23"/>
      <c r="J42" s="20"/>
      <c r="K42" s="21">
        <f>+L42-1</f>
        <v>2020</v>
      </c>
      <c r="L42" s="24">
        <f>+M42-1</f>
        <v>2021</v>
      </c>
      <c r="M42" s="24">
        <f>+N42-1</f>
        <v>2022</v>
      </c>
      <c r="N42" s="21">
        <f>[3]Index!$C$2</f>
        <v>2023</v>
      </c>
      <c r="O42" s="22">
        <v>2024</v>
      </c>
      <c r="P42" s="71"/>
      <c r="Q42" s="18"/>
    </row>
    <row r="43" spans="2:20" ht="20.100000000000001" customHeight="1">
      <c r="B43" s="27"/>
      <c r="C43" s="72"/>
      <c r="D43" s="73" t="s">
        <v>8</v>
      </c>
      <c r="E43" s="73" t="s">
        <v>8</v>
      </c>
      <c r="F43" s="73" t="s">
        <v>8</v>
      </c>
      <c r="G43" s="73" t="s">
        <v>9</v>
      </c>
      <c r="H43" s="74" t="s">
        <v>9</v>
      </c>
      <c r="I43" s="75"/>
      <c r="J43" s="76"/>
      <c r="K43" s="73" t="s">
        <v>8</v>
      </c>
      <c r="L43" s="77" t="s">
        <v>8</v>
      </c>
      <c r="M43" s="77" t="s">
        <v>8</v>
      </c>
      <c r="N43" s="73" t="s">
        <v>9</v>
      </c>
      <c r="O43" s="74" t="s">
        <v>9</v>
      </c>
      <c r="P43" s="78"/>
      <c r="Q43" s="65"/>
    </row>
    <row r="44" spans="2:20" ht="6" customHeight="1">
      <c r="B44" s="79"/>
      <c r="C44" s="80"/>
      <c r="D44" s="81"/>
      <c r="E44" s="81"/>
      <c r="F44" s="81"/>
      <c r="G44" s="81"/>
      <c r="H44" s="82"/>
      <c r="I44" s="83"/>
      <c r="J44" s="80"/>
      <c r="K44" s="81"/>
      <c r="L44" s="84"/>
      <c r="M44" s="84"/>
      <c r="N44" s="81"/>
      <c r="O44" s="82"/>
      <c r="P44" s="85"/>
      <c r="Q44" s="65"/>
    </row>
    <row r="45" spans="2:20" ht="21.95" customHeight="1">
      <c r="B45" s="34" t="s">
        <v>3</v>
      </c>
      <c r="C45" s="86"/>
      <c r="D45" s="91">
        <v>1499815.9</v>
      </c>
      <c r="E45" s="91">
        <v>1647576.5</v>
      </c>
      <c r="F45" s="91">
        <v>1335050.3999999999</v>
      </c>
      <c r="G45" s="91">
        <v>1489382.9</v>
      </c>
      <c r="H45" s="117">
        <v>1483344.2057706176</v>
      </c>
      <c r="I45" s="93" t="b">
        <v>1</v>
      </c>
      <c r="J45" s="90"/>
      <c r="K45" s="91">
        <v>212957.1</v>
      </c>
      <c r="L45" s="92">
        <v>226927.6</v>
      </c>
      <c r="M45" s="92">
        <v>177571.20000000001</v>
      </c>
      <c r="N45" s="91">
        <v>174818.2</v>
      </c>
      <c r="O45" s="117">
        <v>17169.931419300508</v>
      </c>
      <c r="P45" s="94"/>
      <c r="Q45" s="46"/>
    </row>
    <row r="46" spans="2:20" ht="21.95" customHeight="1">
      <c r="B46" s="34" t="s">
        <v>4</v>
      </c>
      <c r="C46" s="86"/>
      <c r="D46" s="91">
        <v>137968</v>
      </c>
      <c r="E46" s="91">
        <v>137838.6</v>
      </c>
      <c r="F46" s="91">
        <v>118179.6</v>
      </c>
      <c r="G46" s="91">
        <v>133508.1</v>
      </c>
      <c r="H46" s="117">
        <v>174111.63793685497</v>
      </c>
      <c r="I46" s="118"/>
      <c r="J46" s="90"/>
      <c r="K46" s="91">
        <v>199441.5</v>
      </c>
      <c r="L46" s="92">
        <v>179321.4</v>
      </c>
      <c r="M46" s="92">
        <v>165331.1</v>
      </c>
      <c r="N46" s="91">
        <v>147352.9</v>
      </c>
      <c r="O46" s="117">
        <v>108522.82555698708</v>
      </c>
      <c r="P46" s="94"/>
      <c r="Q46" s="46"/>
    </row>
    <row r="47" spans="2:20" ht="21.95" customHeight="1">
      <c r="B47" s="34" t="s">
        <v>5</v>
      </c>
      <c r="C47" s="86"/>
      <c r="D47" s="91">
        <v>0.8</v>
      </c>
      <c r="E47" s="91">
        <v>0.6</v>
      </c>
      <c r="F47" s="91">
        <v>0.5</v>
      </c>
      <c r="G47" s="91">
        <v>8.3000000000000007</v>
      </c>
      <c r="H47" s="117">
        <v>-112.58621246506455</v>
      </c>
      <c r="I47" s="118"/>
      <c r="J47" s="90"/>
      <c r="K47" s="91">
        <v>10881</v>
      </c>
      <c r="L47" s="92">
        <v>10739.5</v>
      </c>
      <c r="M47" s="92">
        <v>-12052.300000000001</v>
      </c>
      <c r="N47" s="91">
        <v>-18732.5</v>
      </c>
      <c r="O47" s="117">
        <v>-11269.014195941569</v>
      </c>
      <c r="P47" s="94"/>
      <c r="Q47" s="46"/>
    </row>
    <row r="48" spans="2:20" ht="21.95" customHeight="1">
      <c r="B48" s="34" t="s">
        <v>6</v>
      </c>
      <c r="C48" s="86"/>
      <c r="D48" s="91">
        <v>154164.1</v>
      </c>
      <c r="E48" s="91">
        <v>161313.4</v>
      </c>
      <c r="F48" s="91">
        <v>167387.1</v>
      </c>
      <c r="G48" s="91">
        <v>164930.70000000001</v>
      </c>
      <c r="H48" s="117">
        <v>190214.75473566211</v>
      </c>
      <c r="I48" s="118"/>
      <c r="J48" s="90"/>
      <c r="K48" s="91">
        <v>87259.3</v>
      </c>
      <c r="L48" s="92">
        <v>90450.400000000009</v>
      </c>
      <c r="M48" s="92">
        <v>28179.3</v>
      </c>
      <c r="N48" s="91">
        <v>4847.2</v>
      </c>
      <c r="O48" s="117">
        <v>366120.6268797252</v>
      </c>
      <c r="P48" s="94"/>
      <c r="Q48" s="46"/>
    </row>
    <row r="49" spans="2:20" ht="6" customHeight="1">
      <c r="B49" s="47"/>
      <c r="C49" s="48"/>
      <c r="D49" s="119"/>
      <c r="E49" s="119"/>
      <c r="F49" s="119"/>
      <c r="G49" s="119"/>
      <c r="H49" s="120"/>
      <c r="I49" s="121"/>
      <c r="J49" s="99"/>
      <c r="K49" s="96"/>
      <c r="L49" s="100"/>
      <c r="M49" s="100"/>
      <c r="N49" s="96"/>
      <c r="O49" s="97"/>
      <c r="P49" s="101"/>
      <c r="Q49" s="46"/>
    </row>
    <row r="50" spans="2:20" ht="24.95" customHeight="1" thickBot="1">
      <c r="B50" s="57" t="s">
        <v>7</v>
      </c>
      <c r="C50" s="102"/>
      <c r="D50" s="103">
        <v>1791948.8</v>
      </c>
      <c r="E50" s="103">
        <v>1946729.1</v>
      </c>
      <c r="F50" s="103">
        <v>1620617.6</v>
      </c>
      <c r="G50" s="103">
        <v>1787830</v>
      </c>
      <c r="H50" s="104">
        <v>1847558.0121974864</v>
      </c>
      <c r="I50" s="105"/>
      <c r="J50" s="106"/>
      <c r="K50" s="103">
        <v>510538.89999999997</v>
      </c>
      <c r="L50" s="107">
        <v>507438.9</v>
      </c>
      <c r="M50" s="107">
        <v>359029.30000000005</v>
      </c>
      <c r="N50" s="103">
        <v>308285.8</v>
      </c>
      <c r="O50" s="104">
        <v>480544.3696600711</v>
      </c>
      <c r="P50" s="108"/>
      <c r="Q50" s="65"/>
      <c r="T50" s="43"/>
    </row>
    <row r="51" spans="2:20" ht="3" customHeight="1" thickTop="1">
      <c r="B51" s="122"/>
      <c r="C51" s="123"/>
      <c r="D51" s="123"/>
      <c r="E51" s="123"/>
      <c r="F51" s="123"/>
      <c r="G51" s="123"/>
      <c r="H51" s="123"/>
      <c r="I51" s="123"/>
      <c r="J51" s="123"/>
      <c r="K51" s="123"/>
      <c r="L51" s="123"/>
      <c r="M51" s="123"/>
      <c r="N51" s="110"/>
      <c r="O51" s="123"/>
      <c r="P51" s="123"/>
      <c r="Q51" s="65"/>
    </row>
    <row r="52" spans="2:20" ht="12" customHeight="1">
      <c r="B52" s="124" t="s">
        <v>11</v>
      </c>
      <c r="C52" s="125"/>
      <c r="D52" s="125"/>
      <c r="E52" s="125"/>
      <c r="F52" s="125"/>
      <c r="G52" s="125"/>
      <c r="H52" s="125"/>
      <c r="I52" s="125"/>
      <c r="J52" s="125"/>
      <c r="K52" s="110"/>
      <c r="L52" s="110"/>
      <c r="M52" s="110"/>
      <c r="N52" s="8"/>
      <c r="O52" s="8"/>
      <c r="P52" s="123"/>
      <c r="Q52" s="46"/>
    </row>
    <row r="53" spans="2:20" ht="11.1" customHeight="1">
      <c r="B53" s="126" t="s">
        <v>12</v>
      </c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</row>
    <row r="54" spans="2:20" ht="10.5" customHeight="1">
      <c r="B54" s="127" t="s">
        <v>13</v>
      </c>
      <c r="C54" s="128"/>
      <c r="D54" s="128"/>
      <c r="E54" s="128"/>
      <c r="F54" s="128"/>
      <c r="G54" s="128"/>
      <c r="H54" s="128"/>
      <c r="I54" s="128"/>
      <c r="J54" s="128"/>
      <c r="K54" s="128"/>
      <c r="L54" s="128"/>
      <c r="M54" s="128"/>
      <c r="N54" s="128"/>
      <c r="O54" s="128"/>
      <c r="P54" s="129"/>
    </row>
    <row r="55" spans="2:20" ht="15">
      <c r="B55" s="133"/>
      <c r="C55" s="133"/>
      <c r="D55" s="133"/>
      <c r="E55" s="133"/>
      <c r="F55" s="133"/>
      <c r="G55" s="133"/>
      <c r="H55" s="133"/>
      <c r="I55" s="133"/>
      <c r="J55" s="133"/>
      <c r="K55" s="133"/>
      <c r="L55" s="133"/>
      <c r="M55" s="133"/>
      <c r="N55" s="133"/>
      <c r="O55" s="133"/>
    </row>
    <row r="56" spans="2:20" ht="15">
      <c r="B56" s="133"/>
      <c r="C56" s="133"/>
      <c r="D56" s="133"/>
      <c r="E56" s="133"/>
      <c r="F56" s="133"/>
      <c r="G56" s="133"/>
      <c r="H56" s="133"/>
      <c r="I56" s="133"/>
      <c r="J56" s="133"/>
      <c r="K56" s="133"/>
      <c r="L56" s="133"/>
      <c r="M56" s="133"/>
      <c r="N56" s="133"/>
      <c r="O56" s="133"/>
    </row>
    <row r="57" spans="2:20" ht="10.5" customHeight="1"/>
    <row r="58" spans="2:20" ht="10.5" customHeight="1"/>
    <row r="59" spans="2:20" ht="10.5" customHeight="1"/>
  </sheetData>
  <mergeCells count="9">
    <mergeCell ref="D1:N1"/>
    <mergeCell ref="D2:N2"/>
    <mergeCell ref="B40:O40"/>
    <mergeCell ref="B55:O55"/>
    <mergeCell ref="B56:O56"/>
    <mergeCell ref="B3:J3"/>
    <mergeCell ref="B5:F5"/>
    <mergeCell ref="B16:F16"/>
    <mergeCell ref="B28:E28"/>
  </mergeCells>
  <printOptions horizontalCentered="1"/>
  <pageMargins left="0.5" right="0.5" top="0.5" bottom="0.5" header="0.3" footer="0.3"/>
  <pageSetup paperSize="9" scale="68" orientation="portrait" r:id="rId1"/>
  <headerFooter alignWithMargins="0"/>
  <drawing r:id="rId2"/>
</worksheet>
</file>

<file path=docMetadata/LabelInfo.xml><?xml version="1.0" encoding="utf-8"?>
<clbl:labelList xmlns:clbl="http://schemas.microsoft.com/office/2020/mipLabelMetadata">
  <clbl:label id="{08d7a360-373d-4f0f-a5e6-337a9cd89c09}" enabled="1" method="Privileged" siteId="{5d96486e-6acf-4e0d-b0bd-e0ae81edc910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Table L2</vt:lpstr>
      <vt:lpstr>'Table L2'!Print_Area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IA</dc:creator>
  <cp:lastModifiedBy>IA</cp:lastModifiedBy>
  <cp:lastPrinted>2025-12-04T00:25:12Z</cp:lastPrinted>
  <dcterms:created xsi:type="dcterms:W3CDTF">2025-10-18T02:38:36Z</dcterms:created>
  <dcterms:modified xsi:type="dcterms:W3CDTF">2025-12-23T00:48:15Z</dcterms:modified>
</cp:coreProperties>
</file>