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corp.ia\iashare\Team M(A)\Statistics\Licensed Insurance Intermediaries Statistics\2020\"/>
    </mc:Choice>
  </mc:AlternateContent>
  <xr:revisionPtr revIDLastSave="0" documentId="13_ncr:101_{2A247487-FBE6-4BF0-B537-37CB95CD95CE}" xr6:coauthVersionLast="47" xr6:coauthVersionMax="47" xr10:uidLastSave="{00000000-0000-0000-0000-000000000000}"/>
  <bookViews>
    <workbookView xWindow="44880" yWindow="-10350" windowWidth="29040" windowHeight="15720" xr2:uid="{B6B205B4-A243-4AB8-A193-5F149840F2F4}"/>
  </bookViews>
  <sheets>
    <sheet name="January" sheetId="2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1" r:id="rId10"/>
    <sheet name="November" sheetId="12" r:id="rId11"/>
    <sheet name="Decembe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3" l="1"/>
  <c r="B38" i="13"/>
  <c r="B29" i="13"/>
  <c r="D16" i="13"/>
  <c r="C13" i="13"/>
  <c r="C9" i="13"/>
  <c r="C8" i="13"/>
  <c r="C7" i="13"/>
  <c r="C10" i="13" s="1"/>
  <c r="B46" i="12" l="1"/>
  <c r="B38" i="12"/>
  <c r="B29" i="12"/>
  <c r="D16" i="12"/>
  <c r="C13" i="12"/>
  <c r="C9" i="12"/>
  <c r="C8" i="12"/>
  <c r="C7" i="12"/>
  <c r="C10" i="12" s="1"/>
  <c r="B46" i="11" l="1"/>
  <c r="B38" i="11"/>
  <c r="B29" i="11"/>
  <c r="D16" i="11"/>
  <c r="C13" i="11"/>
  <c r="C9" i="11"/>
  <c r="C8" i="11"/>
  <c r="C7" i="11"/>
  <c r="C10" i="11" s="1"/>
  <c r="B46" i="10" l="1"/>
  <c r="B38" i="10"/>
  <c r="B29" i="10"/>
  <c r="D16" i="10"/>
  <c r="C13" i="10"/>
  <c r="C9" i="10"/>
  <c r="C8" i="10"/>
  <c r="C10" i="10" s="1"/>
  <c r="C7" i="10"/>
  <c r="D16" i="9" l="1"/>
  <c r="C13" i="9"/>
  <c r="C10" i="9"/>
  <c r="C9" i="9"/>
  <c r="C8" i="9"/>
  <c r="C7" i="9"/>
  <c r="D16" i="8" l="1"/>
  <c r="C13" i="8"/>
  <c r="C9" i="8"/>
  <c r="C8" i="8"/>
  <c r="C7" i="8"/>
  <c r="C10" i="8" s="1"/>
  <c r="B46" i="7" l="1"/>
  <c r="B38" i="7"/>
  <c r="B29" i="7"/>
  <c r="D16" i="7"/>
</calcChain>
</file>

<file path=xl/sharedStrings.xml><?xml version="1.0" encoding="utf-8"?>
<sst xmlns="http://schemas.openxmlformats.org/spreadsheetml/2006/main" count="512" uniqueCount="81">
  <si>
    <t>Individual Licensees</t>
  </si>
  <si>
    <t>Licensed Individual Insurance Agents</t>
  </si>
  <si>
    <t>Licensed Technical Representatives (Agent) *</t>
  </si>
  <si>
    <t>Licensed Technical Representatives (Broker)</t>
  </si>
  <si>
    <t>Total (A)</t>
  </si>
  <si>
    <t>Business Entities</t>
  </si>
  <si>
    <t>Licensed Insurance Agencies *</t>
  </si>
  <si>
    <t>Licensed Insurance Broker Companies</t>
  </si>
  <si>
    <t>Total (B)</t>
  </si>
  <si>
    <t>Total Number of Licensed Insurance Intermediaries (A+B)</t>
  </si>
  <si>
    <t>* There were 41 authorized institutions registered as licensed insurance agencies, 
with around 19,134 individuals registered as their licensed technical representative (agent).</t>
  </si>
  <si>
    <t>Number of Licensed Insurance Intermediaries by Line of Business</t>
  </si>
  <si>
    <t>General Business#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</si>
  <si>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</si>
  <si>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</si>
  <si>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</si>
  <si>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</si>
  <si>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Restricted Scope Travel Business</t>
  </si>
  <si>
    <t>Total</t>
  </si>
  <si>
    <t>Licensed Insurance Agencies</t>
  </si>
  <si>
    <t>General Business </t>
  </si>
  <si>
    <t>General Business and Long Term Business (excluding Linked Long Term Business)</t>
  </si>
  <si>
    <t>General Business and Long Term Business (including Linked Long Term Business)</t>
  </si>
  <si>
    <t># Excluding Restricted Scope Travel Business</t>
  </si>
  <si>
    <t>Number of licensees
 with appointing principals</t>
  </si>
  <si>
    <t>Number of licensees 
without appointing principals</t>
  </si>
  <si>
    <t>Total number of 
licensees</t>
  </si>
  <si>
    <t>Total Number of Licensees Being Indiviudals</t>
  </si>
  <si>
    <t>Not applicable</t>
  </si>
  <si>
    <t>Total Number of Licensed Insurance Intermediaries</t>
  </si>
  <si>
    <t>* There were 41 authorized institutions registered as licensed insurance agencies, 
with around 19,586 individuals registered as their licensed technical representative (agent).</t>
  </si>
  <si>
    <t>Number of licensees 
with appointing principals</t>
  </si>
  <si>
    <t>* There were 41 authorized institutions registered as licensed insurance agencies, 
with around 19,430 individuals registered as their licensed technical representative (agent).</t>
  </si>
  <si>
    <t>* There were 41 authorized institutions registered as licensed insurance agencies, 
with around 19,412 individuals registered as their licensed technical representative (agent).</t>
  </si>
  <si>
    <t>* There were 41 authorized institutions registered as licensed insurance agencies, 
with around 19,418 individuals registered as their licensed technical representative (agent).</t>
  </si>
  <si>
    <t>* There were 40 authorized institutions registered as licensed insurance agencies, 
   with around 19,230 individuals registered as their licensed technical representative (agent).</t>
  </si>
  <si>
    <t>Statistics - Licensed Insurance Intermediaries</t>
  </si>
  <si>
    <t>As at 31 Jul 2020</t>
  </si>
  <si>
    <t>Number of Licensed Insurance Intermediaries by Licence Type as at 31 Jul 2020</t>
  </si>
  <si>
    <t>Individuals</t>
  </si>
  <si>
    <t>Number of licensees with appointing principals</t>
  </si>
  <si>
    <t>Number of licensees without appointing principals</t>
  </si>
  <si>
    <t>Total number of licensees</t>
  </si>
  <si>
    <t>* There were 39 authorized institutions registered as licensed insurance agencies, with around 19,423 individuals registered as their licensed technical representative (agent).</t>
  </si>
  <si>
    <t>Number of Licensed Insurance Intermediaries by Line of Business as at 31 Jul 2020</t>
  </si>
  <si>
    <t>Long Term Business (Excluding Linked Long Term Business)</t>
  </si>
  <si>
    <t>Long Term Business (Including Linked Long Term Business)</t>
  </si>
  <si>
    <t>General Business# and Long Term Business (Excluding Linked Long Term Business)</t>
  </si>
  <si>
    <t>General Business# and Long Term Business (Including Linked Long Term Business)</t>
  </si>
  <si>
    <t>As at 31 Aug 2020</t>
  </si>
  <si>
    <t>Number of Licensed Insurance Intermediaries by Licence Type as at 31 Aug 2020</t>
  </si>
  <si>
    <t>* There were 38 authorized institutions registered as licensed insurance agencies, with around 19,559 individuals registered as their licensed technical representative (agent).</t>
  </si>
  <si>
    <t>Number of Licensed Insurance Intermediaries by Line of Business as at 31 Aug 2020</t>
  </si>
  <si>
    <t>As at 30 Sep 2020</t>
  </si>
  <si>
    <t>Number of Licensed Insurance Intermediaries by Licence Type as at 30 Sep 2020</t>
  </si>
  <si>
    <t>* There were 38 authorized institutions registered as licensed insurance agencies, with around 19,430 individuals registered as their licensed technical representative (agent).</t>
  </si>
  <si>
    <t>Number of Licensed Insurance Intermediaries by Line of Business as at 30 Sep 2020</t>
  </si>
  <si>
    <t>As at 31 Oct 2020</t>
  </si>
  <si>
    <t>Number of Licensed Insurance Intermediaries by Licence Type as at 31 Oct 2020</t>
  </si>
  <si>
    <t>* There were 38 authorized institutions registered as licensed insurance agencies, with around 19,513 individuals registered as their licensed technical representative (agent).</t>
  </si>
  <si>
    <t>Number of Licensed Insurance Intermediaries by Line of Business as at 31 Oct 2020</t>
  </si>
  <si>
    <t>As at 30 Nov 2020</t>
  </si>
  <si>
    <t>Number of Licensed Insurance Intermediaries by Licence Type as at 30 Nov 2020</t>
  </si>
  <si>
    <t>* There were 38 authorized institutions registered as licensed insurance agencies, with around 19,511 individuals registered as their licensed technical representative (agent).</t>
  </si>
  <si>
    <t>Number of Licensed Insurance Intermediaries by Line of Business as at 30 Nov 2020</t>
  </si>
  <si>
    <t>As at 31 Dec 2020</t>
  </si>
  <si>
    <t>Number of Licensed Insurance Intermediaries by Licence Type as at 31 Dec 2020</t>
  </si>
  <si>
    <t>* There were 37 authorized institutions registered as licensed insurance agencies, with around 19,513 individuals registered as their licensed technical representative (agent).</t>
  </si>
  <si>
    <t>Number of Licensed Insurance Intermediaries by Line of Business as at 31 Dec 2020</t>
  </si>
  <si>
    <t>As at 30 Jun 2020</t>
  </si>
  <si>
    <t>Number of Licensed Insurance Intermediaries by Licence Type as at 30 Jun 2020</t>
  </si>
  <si>
    <t>As at 31 May 2020</t>
  </si>
  <si>
    <t>Number of Licensed Insurance Intermediaries by Licence Type as at 31 May 2020</t>
  </si>
  <si>
    <t>As at 30 Apr 2020</t>
  </si>
  <si>
    <t>Number of Licensed Insurance Intermediaries by Licence Type as at 30 Apr 2020</t>
  </si>
  <si>
    <t>As at 31 Mar 2020</t>
  </si>
  <si>
    <t>Number of Licensed Insurance Intermediaries by Licence Type as at 31 Mar 2020</t>
  </si>
  <si>
    <t>As at 29 Feb 2020</t>
  </si>
  <si>
    <t>Number of Licensed Insurance Intermediaries by Licence Type as at 29 Feb 2020</t>
  </si>
  <si>
    <t>As at 31 Jan 2020</t>
  </si>
  <si>
    <t>Number of Licensed Insurance Intermediaries by Licence Type as at 31 Jan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</si>
</sst>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4"/>
      <name val="Times New Roman"/>
      <family val="1"/>
    </font>
    <font>
      <sz val="14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15" fontId="7" fillId="0" borderId="0" xfId="0" quotePrefix="1" applyNumberFormat="1" applyFont="1"/>
    <xf numFmtId="15" fontId="0" fillId="0" borderId="0" xfId="0" quotePrefix="1" applyNumberFormat="1"/>
    <xf numFmtId="0" fontId="8" fillId="0" borderId="0" xfId="0" applyFont="1"/>
    <xf numFmtId="0" fontId="9" fillId="0" borderId="0" xfId="0" applyFont="1" applyAlignment="1">
      <alignment horizontal="center" wrapText="1"/>
    </xf>
    <xf numFmtId="164" fontId="9" fillId="0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9" fillId="0" borderId="0" xfId="0" applyFont="1"/>
    <xf numFmtId="164" fontId="9" fillId="0" borderId="1" xfId="1" applyNumberFormat="1" applyFont="1" applyFill="1" applyBorder="1"/>
    <xf numFmtId="3" fontId="9" fillId="0" borderId="1" xfId="0" applyNumberFormat="1" applyFont="1" applyBorder="1"/>
    <xf numFmtId="3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/>
    <xf numFmtId="164" fontId="9" fillId="0" borderId="0" xfId="1" applyNumberFormat="1" applyFont="1" applyAlignment="1">
      <alignment vertical="center"/>
    </xf>
    <xf numFmtId="0" fontId="9" fillId="0" borderId="0" xfId="0" applyFont="1" applyAlignment="1">
      <alignment horizontal="right"/>
    </xf>
    <xf numFmtId="3" fontId="10" fillId="0" borderId="0" xfId="0" applyNumberFormat="1" applyFont="1"/>
    <xf numFmtId="3" fontId="10" fillId="0" borderId="3" xfId="0" applyNumberFormat="1" applyFont="1" applyBorder="1"/>
    <xf numFmtId="0" fontId="11" fillId="0" borderId="0" xfId="0" applyFont="1"/>
    <xf numFmtId="3" fontId="2" fillId="0" borderId="0" xfId="0" applyNumberFormat="1" applyFont="1"/>
    <xf numFmtId="0" fontId="9" fillId="0" borderId="2" xfId="0" applyFont="1" applyBorder="1"/>
    <xf numFmtId="0" fontId="2" fillId="0" borderId="0" xfId="0" applyFont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FB20-01CE-47E6-BAD6-FBEA5231BA85}">
  <sheetPr codeName="Sheet2"/>
  <dimension ref="A1:C55"/>
  <sheetViews>
    <sheetView tabSelected="1"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3" ht="18" x14ac:dyDescent="0.4">
      <c r="A1" s="9" t="s">
        <v>36</v>
      </c>
    </row>
    <row r="2" spans="1:3" ht="18.5" x14ac:dyDescent="0.45">
      <c r="A2" s="10" t="s">
        <v>79</v>
      </c>
    </row>
    <row r="3" spans="1:3" x14ac:dyDescent="0.35">
      <c r="A3" s="11"/>
    </row>
    <row r="4" spans="1:3" ht="18.5" x14ac:dyDescent="0.45">
      <c r="A4" s="1" t="s">
        <v>80</v>
      </c>
    </row>
    <row r="6" spans="1:3" x14ac:dyDescent="0.35">
      <c r="A6" s="2" t="s">
        <v>0</v>
      </c>
    </row>
    <row r="8" spans="1:3" x14ac:dyDescent="0.35">
      <c r="A8" t="s">
        <v>1</v>
      </c>
      <c r="B8" s="3">
        <v>83684</v>
      </c>
    </row>
    <row r="9" spans="1:3" x14ac:dyDescent="0.35">
      <c r="A9" t="s">
        <v>2</v>
      </c>
      <c r="B9" s="3">
        <v>26812</v>
      </c>
    </row>
    <row r="10" spans="1:3" x14ac:dyDescent="0.35">
      <c r="A10" t="s">
        <v>3</v>
      </c>
      <c r="B10" s="3">
        <v>9989</v>
      </c>
    </row>
    <row r="11" spans="1:3" s="4" customFormat="1" x14ac:dyDescent="0.35">
      <c r="A11" s="4" t="s">
        <v>4</v>
      </c>
      <c r="C11" s="5">
        <v>120485</v>
      </c>
    </row>
    <row r="14" spans="1:3" x14ac:dyDescent="0.35">
      <c r="A14" s="2" t="s">
        <v>5</v>
      </c>
    </row>
    <row r="16" spans="1:3" x14ac:dyDescent="0.35">
      <c r="A16" t="s">
        <v>6</v>
      </c>
      <c r="B16" s="3">
        <v>2413</v>
      </c>
    </row>
    <row r="17" spans="1:3" x14ac:dyDescent="0.35">
      <c r="A17" t="s">
        <v>7</v>
      </c>
      <c r="B17">
        <v>825</v>
      </c>
    </row>
    <row r="18" spans="1:3" s="4" customFormat="1" x14ac:dyDescent="0.35">
      <c r="A18" s="4" t="s">
        <v>8</v>
      </c>
      <c r="C18" s="5">
        <v>3238</v>
      </c>
    </row>
    <row r="19" spans="1:3" s="4" customFormat="1" x14ac:dyDescent="0.35">
      <c r="A19" s="4" t="s">
        <v>9</v>
      </c>
      <c r="C19" s="5">
        <v>123723</v>
      </c>
    </row>
    <row r="22" spans="1:3" x14ac:dyDescent="0.35">
      <c r="A22" t="s">
        <v>10</v>
      </c>
    </row>
    <row r="24" spans="1:3" ht="18.5" x14ac:dyDescent="0.45">
      <c r="A24" s="1" t="s">
        <v>11</v>
      </c>
    </row>
    <row r="26" spans="1:3" x14ac:dyDescent="0.35">
      <c r="A26" s="2" t="s">
        <v>0</v>
      </c>
    </row>
    <row r="28" spans="1:3" x14ac:dyDescent="0.35">
      <c r="A28" t="s">
        <v>12</v>
      </c>
      <c r="B28" s="3">
        <v>7288</v>
      </c>
    </row>
    <row r="29" spans="1:3" x14ac:dyDescent="0.35">
      <c r="A29" t="s">
        <v>13</v>
      </c>
      <c r="B29" s="3">
        <v>40171</v>
      </c>
    </row>
    <row r="30" spans="1:3" x14ac:dyDescent="0.35">
      <c r="A30" t="s">
        <v>14</v>
      </c>
      <c r="B30" s="3">
        <v>14022</v>
      </c>
    </row>
    <row r="31" spans="1:3" x14ac:dyDescent="0.35">
      <c r="A31" t="s">
        <v>15</v>
      </c>
      <c r="B31" s="3">
        <v>20291</v>
      </c>
    </row>
    <row r="32" spans="1:3" x14ac:dyDescent="0.35">
      <c r="A32" t="s">
        <v>16</v>
      </c>
      <c r="B32" s="3">
        <v>36180</v>
      </c>
    </row>
    <row r="33" spans="1:2" x14ac:dyDescent="0.35">
      <c r="A33" t="s">
        <v>17</v>
      </c>
      <c r="B33" s="3">
        <v>2533</v>
      </c>
    </row>
    <row r="34" spans="1:2" s="4" customFormat="1" x14ac:dyDescent="0.35">
      <c r="A34" s="4" t="s">
        <v>18</v>
      </c>
      <c r="B34" s="21">
        <v>120485</v>
      </c>
    </row>
    <row r="36" spans="1:2" x14ac:dyDescent="0.35">
      <c r="A36" s="2" t="s">
        <v>19</v>
      </c>
    </row>
    <row r="38" spans="1:2" x14ac:dyDescent="0.35">
      <c r="A38" t="s">
        <v>12</v>
      </c>
      <c r="B38" s="3">
        <v>1490</v>
      </c>
    </row>
    <row r="39" spans="1:2" x14ac:dyDescent="0.35">
      <c r="A39" t="s">
        <v>13</v>
      </c>
      <c r="B39">
        <v>39</v>
      </c>
    </row>
    <row r="40" spans="1:2" x14ac:dyDescent="0.35">
      <c r="A40" t="s">
        <v>14</v>
      </c>
      <c r="B40">
        <v>101</v>
      </c>
    </row>
    <row r="41" spans="1:2" x14ac:dyDescent="0.35">
      <c r="A41" t="s">
        <v>15</v>
      </c>
      <c r="B41">
        <v>141</v>
      </c>
    </row>
    <row r="42" spans="1:2" x14ac:dyDescent="0.35">
      <c r="A42" t="s">
        <v>16</v>
      </c>
      <c r="B42">
        <v>133</v>
      </c>
    </row>
    <row r="43" spans="1:2" x14ac:dyDescent="0.35">
      <c r="A43" t="s">
        <v>17</v>
      </c>
      <c r="B43">
        <v>509</v>
      </c>
    </row>
    <row r="44" spans="1:2" s="4" customFormat="1" x14ac:dyDescent="0.35">
      <c r="A44" s="4" t="s">
        <v>18</v>
      </c>
      <c r="B44" s="21">
        <v>2413</v>
      </c>
    </row>
    <row r="46" spans="1:2" x14ac:dyDescent="0.35">
      <c r="A46" s="2" t="s">
        <v>7</v>
      </c>
    </row>
    <row r="47" spans="1:2" x14ac:dyDescent="0.35">
      <c r="A47" s="2"/>
    </row>
    <row r="48" spans="1:2" x14ac:dyDescent="0.35">
      <c r="A48" t="s">
        <v>20</v>
      </c>
      <c r="B48">
        <v>86</v>
      </c>
    </row>
    <row r="49" spans="1:2" x14ac:dyDescent="0.35">
      <c r="A49" t="s">
        <v>13</v>
      </c>
      <c r="B49">
        <v>16</v>
      </c>
    </row>
    <row r="50" spans="1:2" x14ac:dyDescent="0.35">
      <c r="A50" t="s">
        <v>14</v>
      </c>
      <c r="B50">
        <v>94</v>
      </c>
    </row>
    <row r="51" spans="1:2" x14ac:dyDescent="0.35">
      <c r="A51" t="s">
        <v>21</v>
      </c>
      <c r="B51">
        <v>157</v>
      </c>
    </row>
    <row r="52" spans="1:2" x14ac:dyDescent="0.35">
      <c r="A52" t="s">
        <v>22</v>
      </c>
      <c r="B52">
        <v>472</v>
      </c>
    </row>
    <row r="53" spans="1:2" s="4" customFormat="1" x14ac:dyDescent="0.35">
      <c r="A53" s="4" t="s">
        <v>18</v>
      </c>
      <c r="B53" s="21">
        <v>825</v>
      </c>
    </row>
    <row r="55" spans="1:2" x14ac:dyDescent="0.35">
      <c r="A55" t="s">
        <v>23</v>
      </c>
    </row>
  </sheetData>
  <pageMargins left="0.7" right="0.7" top="0.75" bottom="0.75" header="0.3" footer="0.3"/>
  <pageSetup paperSize="9" scale="6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F798-5200-4732-A2A5-6366FF6A7569}">
  <sheetPr codeName="Sheet11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57</v>
      </c>
    </row>
    <row r="3" spans="1:4" x14ac:dyDescent="0.35">
      <c r="A3" s="11"/>
    </row>
    <row r="4" spans="1:4" ht="18.5" x14ac:dyDescent="0.45">
      <c r="A4" s="1" t="s">
        <v>58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82472</v>
      </c>
      <c r="C7" s="15">
        <f>D7-B7</f>
        <v>4527</v>
      </c>
      <c r="D7" s="16">
        <v>86999</v>
      </c>
    </row>
    <row r="8" spans="1:4" x14ac:dyDescent="0.35">
      <c r="A8" s="17" t="s">
        <v>2</v>
      </c>
      <c r="B8" s="14">
        <v>25454</v>
      </c>
      <c r="C8" s="15">
        <f>D8-B8</f>
        <v>1289</v>
      </c>
      <c r="D8" s="16">
        <v>26743</v>
      </c>
    </row>
    <row r="9" spans="1:4" x14ac:dyDescent="0.35">
      <c r="A9" t="s">
        <v>3</v>
      </c>
      <c r="B9" s="18">
        <v>10408</v>
      </c>
      <c r="C9" s="15">
        <f>D9-B9</f>
        <v>449</v>
      </c>
      <c r="D9" s="19">
        <v>10857</v>
      </c>
    </row>
    <row r="10" spans="1:4" x14ac:dyDescent="0.35">
      <c r="A10" t="s">
        <v>27</v>
      </c>
      <c r="B10" s="20">
        <v>118334</v>
      </c>
      <c r="C10" s="20">
        <f>SUM(C7:C9)</f>
        <v>6265</v>
      </c>
      <c r="D10" s="21">
        <v>124599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2329</v>
      </c>
      <c r="C13" s="15">
        <f>D13-B13</f>
        <v>31</v>
      </c>
      <c r="D13" s="16">
        <v>2360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834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127793</v>
      </c>
    </row>
    <row r="17" spans="1:4" ht="15" thickTop="1" x14ac:dyDescent="0.35"/>
    <row r="18" spans="1:4" x14ac:dyDescent="0.35">
      <c r="A18" t="s">
        <v>59</v>
      </c>
    </row>
    <row r="20" spans="1:4" ht="18.5" x14ac:dyDescent="0.45">
      <c r="A20" s="1" t="s">
        <v>60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6066</v>
      </c>
      <c r="D23" s="3"/>
    </row>
    <row r="24" spans="1:4" x14ac:dyDescent="0.35">
      <c r="A24" t="s">
        <v>45</v>
      </c>
      <c r="B24" s="3">
        <v>38473</v>
      </c>
      <c r="D24" s="3"/>
    </row>
    <row r="25" spans="1:4" x14ac:dyDescent="0.35">
      <c r="A25" t="s">
        <v>46</v>
      </c>
      <c r="B25" s="3">
        <v>13550</v>
      </c>
      <c r="D25" s="3"/>
    </row>
    <row r="26" spans="1:4" x14ac:dyDescent="0.35">
      <c r="A26" t="s">
        <v>47</v>
      </c>
      <c r="B26" s="3">
        <v>20725</v>
      </c>
      <c r="D26" s="3"/>
    </row>
    <row r="27" spans="1:4" x14ac:dyDescent="0.35">
      <c r="A27" t="s">
        <v>16</v>
      </c>
      <c r="B27" s="3">
        <v>37223</v>
      </c>
      <c r="D27" s="3"/>
    </row>
    <row r="28" spans="1:4" x14ac:dyDescent="0.35">
      <c r="A28" t="s">
        <v>17</v>
      </c>
      <c r="B28" s="3">
        <v>2297</v>
      </c>
      <c r="D28" s="3"/>
    </row>
    <row r="29" spans="1:4" x14ac:dyDescent="0.35">
      <c r="A29" t="s">
        <v>18</v>
      </c>
      <c r="B29" s="21">
        <f>SUM(B23:B28)</f>
        <v>118334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1403</v>
      </c>
      <c r="D32" s="3"/>
    </row>
    <row r="33" spans="1:4" x14ac:dyDescent="0.35">
      <c r="A33" t="s">
        <v>45</v>
      </c>
      <c r="B33">
        <v>41</v>
      </c>
    </row>
    <row r="34" spans="1:4" x14ac:dyDescent="0.35">
      <c r="A34" t="s">
        <v>46</v>
      </c>
      <c r="B34">
        <v>95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142</v>
      </c>
    </row>
    <row r="37" spans="1:4" x14ac:dyDescent="0.35">
      <c r="A37" t="s">
        <v>17</v>
      </c>
      <c r="B37">
        <v>485</v>
      </c>
    </row>
    <row r="38" spans="1:4" x14ac:dyDescent="0.35">
      <c r="A38" t="s">
        <v>18</v>
      </c>
      <c r="B38" s="21">
        <f>SUM(B32:B37)</f>
        <v>2329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82</v>
      </c>
    </row>
    <row r="42" spans="1:4" x14ac:dyDescent="0.35">
      <c r="A42" t="s">
        <v>13</v>
      </c>
      <c r="B42">
        <v>18</v>
      </c>
    </row>
    <row r="43" spans="1:4" x14ac:dyDescent="0.35">
      <c r="A43" t="s">
        <v>14</v>
      </c>
      <c r="B43">
        <v>93</v>
      </c>
    </row>
    <row r="44" spans="1:4" x14ac:dyDescent="0.35">
      <c r="A44" t="s">
        <v>21</v>
      </c>
      <c r="B44">
        <v>165</v>
      </c>
    </row>
    <row r="45" spans="1:4" x14ac:dyDescent="0.35">
      <c r="A45" t="s">
        <v>22</v>
      </c>
      <c r="B45">
        <v>476</v>
      </c>
    </row>
    <row r="46" spans="1:4" x14ac:dyDescent="0.35">
      <c r="A46" t="s">
        <v>18</v>
      </c>
      <c r="B46" s="28">
        <f>SUM(B41:B45)</f>
        <v>834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BDE8-7893-497C-8ADA-54B6C9D5712B}">
  <sheetPr codeName="Sheet12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61</v>
      </c>
    </row>
    <row r="3" spans="1:4" x14ac:dyDescent="0.35">
      <c r="A3" s="11"/>
    </row>
    <row r="4" spans="1:4" ht="18.5" x14ac:dyDescent="0.45">
      <c r="A4" s="1" t="s">
        <v>62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83390</v>
      </c>
      <c r="C7" s="15">
        <f>D7-B7</f>
        <v>4385</v>
      </c>
      <c r="D7" s="16">
        <v>87775</v>
      </c>
    </row>
    <row r="8" spans="1:4" x14ac:dyDescent="0.35">
      <c r="A8" s="17" t="s">
        <v>2</v>
      </c>
      <c r="B8" s="14">
        <v>25504</v>
      </c>
      <c r="C8" s="15">
        <f>D8-B8</f>
        <v>1220</v>
      </c>
      <c r="D8" s="16">
        <v>26724</v>
      </c>
    </row>
    <row r="9" spans="1:4" x14ac:dyDescent="0.35">
      <c r="A9" t="s">
        <v>3</v>
      </c>
      <c r="B9" s="18">
        <v>10466</v>
      </c>
      <c r="C9" s="15">
        <f>D9-B9</f>
        <v>466</v>
      </c>
      <c r="D9" s="19">
        <v>10932</v>
      </c>
    </row>
    <row r="10" spans="1:4" x14ac:dyDescent="0.35">
      <c r="A10" t="s">
        <v>27</v>
      </c>
      <c r="B10" s="20">
        <v>119360</v>
      </c>
      <c r="C10" s="20">
        <f>SUM(C7:C9)</f>
        <v>6071</v>
      </c>
      <c r="D10" s="21">
        <v>125431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2319</v>
      </c>
      <c r="C13" s="15">
        <f>D13-B13</f>
        <v>25</v>
      </c>
      <c r="D13" s="16">
        <v>2344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828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128603</v>
      </c>
    </row>
    <row r="17" spans="1:4" ht="15" thickTop="1" x14ac:dyDescent="0.35"/>
    <row r="18" spans="1:4" x14ac:dyDescent="0.35">
      <c r="A18" t="s">
        <v>63</v>
      </c>
    </row>
    <row r="20" spans="1:4" ht="18.5" x14ac:dyDescent="0.45">
      <c r="A20" s="1" t="s">
        <v>64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6018</v>
      </c>
      <c r="D23" s="3"/>
    </row>
    <row r="24" spans="1:4" x14ac:dyDescent="0.35">
      <c r="A24" t="s">
        <v>45</v>
      </c>
      <c r="B24" s="3">
        <v>38858</v>
      </c>
      <c r="D24" s="3"/>
    </row>
    <row r="25" spans="1:4" x14ac:dyDescent="0.35">
      <c r="A25" t="s">
        <v>46</v>
      </c>
      <c r="B25" s="3">
        <v>13759</v>
      </c>
      <c r="D25" s="3"/>
    </row>
    <row r="26" spans="1:4" x14ac:dyDescent="0.35">
      <c r="A26" t="s">
        <v>47</v>
      </c>
      <c r="B26" s="3">
        <v>20994</v>
      </c>
      <c r="D26" s="3"/>
    </row>
    <row r="27" spans="1:4" x14ac:dyDescent="0.35">
      <c r="A27" t="s">
        <v>16</v>
      </c>
      <c r="B27" s="3">
        <v>37453</v>
      </c>
      <c r="D27" s="3"/>
    </row>
    <row r="28" spans="1:4" x14ac:dyDescent="0.35">
      <c r="A28" t="s">
        <v>17</v>
      </c>
      <c r="B28" s="3">
        <v>2278</v>
      </c>
      <c r="D28" s="3"/>
    </row>
    <row r="29" spans="1:4" x14ac:dyDescent="0.35">
      <c r="A29" t="s">
        <v>18</v>
      </c>
      <c r="B29" s="21">
        <f>SUM(B23:B28)</f>
        <v>119360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1396</v>
      </c>
      <c r="D32" s="3"/>
    </row>
    <row r="33" spans="1:4" x14ac:dyDescent="0.35">
      <c r="A33" t="s">
        <v>45</v>
      </c>
      <c r="B33">
        <v>41</v>
      </c>
    </row>
    <row r="34" spans="1:4" x14ac:dyDescent="0.35">
      <c r="A34" t="s">
        <v>46</v>
      </c>
      <c r="B34">
        <v>95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142</v>
      </c>
    </row>
    <row r="37" spans="1:4" x14ac:dyDescent="0.35">
      <c r="A37" t="s">
        <v>17</v>
      </c>
      <c r="B37">
        <v>482</v>
      </c>
    </row>
    <row r="38" spans="1:4" x14ac:dyDescent="0.35">
      <c r="A38" t="s">
        <v>18</v>
      </c>
      <c r="B38" s="21">
        <f>SUM(B32:B37)</f>
        <v>2319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74</v>
      </c>
    </row>
    <row r="42" spans="1:4" x14ac:dyDescent="0.35">
      <c r="A42" t="s">
        <v>13</v>
      </c>
      <c r="B42">
        <v>18</v>
      </c>
    </row>
    <row r="43" spans="1:4" x14ac:dyDescent="0.35">
      <c r="A43" t="s">
        <v>14</v>
      </c>
      <c r="B43">
        <v>92</v>
      </c>
    </row>
    <row r="44" spans="1:4" x14ac:dyDescent="0.35">
      <c r="A44" t="s">
        <v>21</v>
      </c>
      <c r="B44">
        <v>165</v>
      </c>
    </row>
    <row r="45" spans="1:4" x14ac:dyDescent="0.35">
      <c r="A45" t="s">
        <v>22</v>
      </c>
      <c r="B45">
        <v>479</v>
      </c>
    </row>
    <row r="46" spans="1:4" x14ac:dyDescent="0.35">
      <c r="A46" t="s">
        <v>18</v>
      </c>
      <c r="B46" s="28">
        <f>SUM(B41:B45)</f>
        <v>828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00307-D873-4977-B595-1FBB8DD1A968}">
  <sheetPr codeName="Sheet1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65</v>
      </c>
    </row>
    <row r="3" spans="1:4" x14ac:dyDescent="0.35">
      <c r="A3" s="11"/>
    </row>
    <row r="4" spans="1:4" ht="18.5" x14ac:dyDescent="0.45">
      <c r="A4" s="1" t="s">
        <v>66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84217</v>
      </c>
      <c r="C7" s="15">
        <f>D7-B7</f>
        <v>4291</v>
      </c>
      <c r="D7" s="16">
        <v>88508</v>
      </c>
    </row>
    <row r="8" spans="1:4" x14ac:dyDescent="0.35">
      <c r="A8" s="17" t="s">
        <v>2</v>
      </c>
      <c r="B8" s="14">
        <v>25356</v>
      </c>
      <c r="C8" s="15">
        <f>D8-B8</f>
        <v>1288</v>
      </c>
      <c r="D8" s="16">
        <v>26644</v>
      </c>
    </row>
    <row r="9" spans="1:4" x14ac:dyDescent="0.35">
      <c r="A9" t="s">
        <v>3</v>
      </c>
      <c r="B9" s="18">
        <v>10514</v>
      </c>
      <c r="C9" s="15">
        <f>D9-B9</f>
        <v>484</v>
      </c>
      <c r="D9" s="19">
        <v>10998</v>
      </c>
    </row>
    <row r="10" spans="1:4" x14ac:dyDescent="0.35">
      <c r="A10" t="s">
        <v>27</v>
      </c>
      <c r="B10" s="20">
        <v>120087</v>
      </c>
      <c r="C10" s="20">
        <f>SUM(C7:C9)</f>
        <v>6063</v>
      </c>
      <c r="D10" s="21">
        <v>126150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2313</v>
      </c>
      <c r="C13" s="15">
        <f>D13-B13</f>
        <v>23</v>
      </c>
      <c r="D13" s="16">
        <v>2336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827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129313</v>
      </c>
    </row>
    <row r="17" spans="1:4" ht="15" thickTop="1" x14ac:dyDescent="0.35"/>
    <row r="18" spans="1:4" x14ac:dyDescent="0.35">
      <c r="A18" t="s">
        <v>67</v>
      </c>
    </row>
    <row r="20" spans="1:4" ht="18.5" x14ac:dyDescent="0.45">
      <c r="A20" s="1" t="s">
        <v>68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5934</v>
      </c>
      <c r="D23" s="3"/>
    </row>
    <row r="24" spans="1:4" x14ac:dyDescent="0.35">
      <c r="A24" t="s">
        <v>45</v>
      </c>
      <c r="B24" s="3">
        <v>39505</v>
      </c>
      <c r="D24" s="3"/>
    </row>
    <row r="25" spans="1:4" x14ac:dyDescent="0.35">
      <c r="A25" t="s">
        <v>46</v>
      </c>
      <c r="B25" s="3">
        <v>13810</v>
      </c>
      <c r="D25" s="3"/>
    </row>
    <row r="26" spans="1:4" x14ac:dyDescent="0.35">
      <c r="A26" t="s">
        <v>47</v>
      </c>
      <c r="B26" s="3">
        <v>21110</v>
      </c>
      <c r="D26" s="3"/>
    </row>
    <row r="27" spans="1:4" x14ac:dyDescent="0.35">
      <c r="A27" t="s">
        <v>16</v>
      </c>
      <c r="B27" s="3">
        <v>37557</v>
      </c>
      <c r="D27" s="3"/>
    </row>
    <row r="28" spans="1:4" x14ac:dyDescent="0.35">
      <c r="A28" t="s">
        <v>17</v>
      </c>
      <c r="B28" s="3">
        <v>2171</v>
      </c>
      <c r="D28" s="3"/>
    </row>
    <row r="29" spans="1:4" x14ac:dyDescent="0.35">
      <c r="A29" t="s">
        <v>18</v>
      </c>
      <c r="B29" s="21">
        <f>SUM(B23:B28)</f>
        <v>120087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1393</v>
      </c>
      <c r="D32" s="3"/>
    </row>
    <row r="33" spans="1:4" x14ac:dyDescent="0.35">
      <c r="A33" t="s">
        <v>45</v>
      </c>
      <c r="B33">
        <v>41</v>
      </c>
    </row>
    <row r="34" spans="1:4" x14ac:dyDescent="0.35">
      <c r="A34" t="s">
        <v>46</v>
      </c>
      <c r="B34">
        <v>95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141</v>
      </c>
    </row>
    <row r="37" spans="1:4" x14ac:dyDescent="0.35">
      <c r="A37" t="s">
        <v>17</v>
      </c>
      <c r="B37">
        <v>480</v>
      </c>
    </row>
    <row r="38" spans="1:4" x14ac:dyDescent="0.35">
      <c r="A38" t="s">
        <v>18</v>
      </c>
      <c r="B38" s="21">
        <f>SUM(B32:B37)</f>
        <v>2313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73</v>
      </c>
    </row>
    <row r="42" spans="1:4" x14ac:dyDescent="0.35">
      <c r="A42" t="s">
        <v>13</v>
      </c>
      <c r="B42">
        <v>18</v>
      </c>
    </row>
    <row r="43" spans="1:4" x14ac:dyDescent="0.35">
      <c r="A43" t="s">
        <v>14</v>
      </c>
      <c r="B43">
        <v>92</v>
      </c>
    </row>
    <row r="44" spans="1:4" x14ac:dyDescent="0.35">
      <c r="A44" t="s">
        <v>21</v>
      </c>
      <c r="B44">
        <v>165</v>
      </c>
    </row>
    <row r="45" spans="1:4" x14ac:dyDescent="0.35">
      <c r="A45" t="s">
        <v>22</v>
      </c>
      <c r="B45">
        <v>479</v>
      </c>
    </row>
    <row r="46" spans="1:4" x14ac:dyDescent="0.35">
      <c r="A46" t="s">
        <v>18</v>
      </c>
      <c r="B46" s="28">
        <f>SUM(B41:B45)</f>
        <v>827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F65F-4D4A-446A-A563-4B3165C97427}">
  <sheetPr codeName="Sheet3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4" ht="18" x14ac:dyDescent="0.4">
      <c r="A1" s="9" t="s">
        <v>36</v>
      </c>
    </row>
    <row r="2" spans="1:4" ht="18.5" x14ac:dyDescent="0.45">
      <c r="A2" s="10" t="s">
        <v>77</v>
      </c>
    </row>
    <row r="3" spans="1:4" x14ac:dyDescent="0.35">
      <c r="A3" s="11"/>
    </row>
    <row r="4" spans="1:4" ht="18.5" x14ac:dyDescent="0.45">
      <c r="A4" s="1" t="s">
        <v>78</v>
      </c>
    </row>
    <row r="5" spans="1:4" ht="18.5" x14ac:dyDescent="0.45">
      <c r="A5" s="1"/>
    </row>
    <row r="6" spans="1:4" ht="43.5" x14ac:dyDescent="0.35">
      <c r="A6" s="12" t="s">
        <v>0</v>
      </c>
      <c r="B6" s="13" t="s">
        <v>24</v>
      </c>
      <c r="C6" s="13" t="s">
        <v>25</v>
      </c>
      <c r="D6" s="13" t="s">
        <v>26</v>
      </c>
    </row>
    <row r="7" spans="1:4" x14ac:dyDescent="0.35">
      <c r="A7" t="s">
        <v>1</v>
      </c>
      <c r="B7" s="6">
        <v>80628</v>
      </c>
      <c r="C7" s="6">
        <v>3914</v>
      </c>
      <c r="D7" s="6">
        <v>84542</v>
      </c>
    </row>
    <row r="8" spans="1:4" x14ac:dyDescent="0.35">
      <c r="A8" t="s">
        <v>2</v>
      </c>
      <c r="B8" s="6">
        <v>25897</v>
      </c>
      <c r="C8" s="6">
        <v>1146</v>
      </c>
      <c r="D8" s="6">
        <v>27043</v>
      </c>
    </row>
    <row r="9" spans="1:4" x14ac:dyDescent="0.35">
      <c r="A9" t="s">
        <v>3</v>
      </c>
      <c r="B9" s="6">
        <v>9726</v>
      </c>
      <c r="C9" s="7">
        <v>351</v>
      </c>
      <c r="D9" s="6">
        <v>10077</v>
      </c>
    </row>
    <row r="10" spans="1:4" x14ac:dyDescent="0.35">
      <c r="A10" t="s">
        <v>27</v>
      </c>
      <c r="B10" s="20">
        <v>116251</v>
      </c>
      <c r="C10" s="20">
        <v>5411</v>
      </c>
      <c r="D10" s="21">
        <v>121662</v>
      </c>
    </row>
    <row r="11" spans="1:4" x14ac:dyDescent="0.35">
      <c r="B11" s="7"/>
      <c r="C11" s="7"/>
      <c r="D11" s="7"/>
    </row>
    <row r="12" spans="1:4" x14ac:dyDescent="0.35">
      <c r="A12" s="2" t="s">
        <v>5</v>
      </c>
      <c r="B12" s="7"/>
      <c r="C12" s="7"/>
      <c r="D12" s="7"/>
    </row>
    <row r="13" spans="1:4" x14ac:dyDescent="0.35">
      <c r="A13" t="s">
        <v>6</v>
      </c>
      <c r="B13" s="6">
        <v>2396</v>
      </c>
      <c r="C13" s="7">
        <v>16</v>
      </c>
      <c r="D13" s="6">
        <v>2412</v>
      </c>
    </row>
    <row r="14" spans="1:4" x14ac:dyDescent="0.35">
      <c r="A14" t="s">
        <v>7</v>
      </c>
      <c r="B14" s="7" t="s">
        <v>28</v>
      </c>
      <c r="C14" s="7" t="s">
        <v>28</v>
      </c>
      <c r="D14" s="7">
        <v>825</v>
      </c>
    </row>
    <row r="15" spans="1:4" x14ac:dyDescent="0.35">
      <c r="B15" s="7"/>
      <c r="C15" s="7"/>
      <c r="D15" s="7"/>
    </row>
    <row r="16" spans="1:4" s="4" customFormat="1" ht="15" thickBot="1" x14ac:dyDescent="0.4">
      <c r="A16" s="4" t="s">
        <v>29</v>
      </c>
      <c r="B16" s="8"/>
      <c r="C16" s="8"/>
      <c r="D16" s="25">
        <v>124899</v>
      </c>
    </row>
    <row r="17" spans="1:4" ht="15" thickTop="1" x14ac:dyDescent="0.35">
      <c r="B17" s="7"/>
      <c r="C17" s="7"/>
      <c r="D17" s="7"/>
    </row>
    <row r="18" spans="1:4" x14ac:dyDescent="0.35">
      <c r="A18" t="s">
        <v>30</v>
      </c>
    </row>
    <row r="20" spans="1:4" ht="18.5" x14ac:dyDescent="0.45">
      <c r="A20" s="1" t="s">
        <v>11</v>
      </c>
      <c r="B20" s="7"/>
      <c r="C20" s="7"/>
    </row>
    <row r="21" spans="1:4" x14ac:dyDescent="0.35">
      <c r="B21" s="7"/>
      <c r="C21" s="7"/>
    </row>
    <row r="22" spans="1:4" x14ac:dyDescent="0.35">
      <c r="A22" s="2" t="s">
        <v>0</v>
      </c>
      <c r="B22" s="7"/>
      <c r="C22" s="7"/>
    </row>
    <row r="23" spans="1:4" x14ac:dyDescent="0.35">
      <c r="A23" t="s">
        <v>12</v>
      </c>
      <c r="B23" s="6">
        <v>7261</v>
      </c>
      <c r="C23" s="7"/>
    </row>
    <row r="24" spans="1:4" x14ac:dyDescent="0.35">
      <c r="A24" t="s">
        <v>13</v>
      </c>
      <c r="B24" s="6">
        <v>38230</v>
      </c>
      <c r="C24" s="7"/>
    </row>
    <row r="25" spans="1:4" x14ac:dyDescent="0.35">
      <c r="A25" t="s">
        <v>14</v>
      </c>
      <c r="B25" s="6">
        <v>13575</v>
      </c>
      <c r="C25" s="6"/>
      <c r="D25" s="3"/>
    </row>
    <row r="26" spans="1:4" x14ac:dyDescent="0.35">
      <c r="A26" t="s">
        <v>15</v>
      </c>
      <c r="B26" s="6">
        <v>19407</v>
      </c>
      <c r="C26" s="6"/>
      <c r="D26" s="3"/>
    </row>
    <row r="27" spans="1:4" x14ac:dyDescent="0.35">
      <c r="A27" t="s">
        <v>16</v>
      </c>
      <c r="B27" s="6">
        <v>35296</v>
      </c>
      <c r="C27" s="7"/>
      <c r="D27" s="3"/>
    </row>
    <row r="28" spans="1:4" x14ac:dyDescent="0.35">
      <c r="A28" t="s">
        <v>17</v>
      </c>
      <c r="B28" s="6">
        <v>2482</v>
      </c>
      <c r="C28" s="6"/>
      <c r="D28" s="3"/>
    </row>
    <row r="29" spans="1:4" s="4" customFormat="1" x14ac:dyDescent="0.35">
      <c r="A29" s="4" t="s">
        <v>18</v>
      </c>
      <c r="B29" s="21">
        <v>116251</v>
      </c>
      <c r="C29" s="8"/>
    </row>
    <row r="30" spans="1:4" x14ac:dyDescent="0.35">
      <c r="C30" s="7"/>
    </row>
    <row r="31" spans="1:4" x14ac:dyDescent="0.35">
      <c r="A31" s="2" t="s">
        <v>19</v>
      </c>
      <c r="C31" s="7"/>
    </row>
    <row r="32" spans="1:4" x14ac:dyDescent="0.35">
      <c r="A32" t="s">
        <v>12</v>
      </c>
      <c r="B32" s="3">
        <v>1477</v>
      </c>
      <c r="C32" s="7"/>
    </row>
    <row r="33" spans="1:4" x14ac:dyDescent="0.35">
      <c r="A33" t="s">
        <v>13</v>
      </c>
      <c r="B33">
        <v>39</v>
      </c>
      <c r="C33" s="7"/>
    </row>
    <row r="34" spans="1:4" x14ac:dyDescent="0.35">
      <c r="A34" t="s">
        <v>14</v>
      </c>
      <c r="B34">
        <v>101</v>
      </c>
      <c r="C34" s="7"/>
      <c r="D34" s="3"/>
    </row>
    <row r="35" spans="1:4" x14ac:dyDescent="0.35">
      <c r="A35" t="s">
        <v>15</v>
      </c>
      <c r="B35">
        <v>141</v>
      </c>
      <c r="C35" s="7"/>
    </row>
    <row r="36" spans="1:4" x14ac:dyDescent="0.35">
      <c r="A36" t="s">
        <v>16</v>
      </c>
      <c r="B36">
        <v>131</v>
      </c>
      <c r="C36" s="7"/>
    </row>
    <row r="37" spans="1:4" x14ac:dyDescent="0.35">
      <c r="A37" t="s">
        <v>17</v>
      </c>
      <c r="B37">
        <v>507</v>
      </c>
      <c r="C37" s="7"/>
    </row>
    <row r="38" spans="1:4" s="4" customFormat="1" x14ac:dyDescent="0.35">
      <c r="A38" s="4" t="s">
        <v>18</v>
      </c>
      <c r="B38" s="21">
        <v>2396</v>
      </c>
    </row>
    <row r="39" spans="1:4" x14ac:dyDescent="0.35">
      <c r="C39" s="7"/>
    </row>
    <row r="40" spans="1:4" x14ac:dyDescent="0.35">
      <c r="A40" s="2" t="s">
        <v>7</v>
      </c>
      <c r="C40" s="7"/>
    </row>
    <row r="41" spans="1:4" x14ac:dyDescent="0.35">
      <c r="A41" t="s">
        <v>20</v>
      </c>
      <c r="B41">
        <v>86</v>
      </c>
      <c r="C41" s="7"/>
    </row>
    <row r="42" spans="1:4" x14ac:dyDescent="0.35">
      <c r="A42" t="s">
        <v>13</v>
      </c>
      <c r="B42">
        <v>16</v>
      </c>
      <c r="C42" s="7"/>
    </row>
    <row r="43" spans="1:4" x14ac:dyDescent="0.35">
      <c r="A43" t="s">
        <v>14</v>
      </c>
      <c r="B43">
        <v>94</v>
      </c>
      <c r="C43" s="7"/>
    </row>
    <row r="44" spans="1:4" x14ac:dyDescent="0.35">
      <c r="A44" t="s">
        <v>21</v>
      </c>
      <c r="B44">
        <v>157</v>
      </c>
      <c r="C44" s="7"/>
    </row>
    <row r="45" spans="1:4" x14ac:dyDescent="0.35">
      <c r="A45" t="s">
        <v>22</v>
      </c>
      <c r="B45">
        <v>472</v>
      </c>
      <c r="C45" s="7"/>
    </row>
    <row r="46" spans="1:4" s="4" customFormat="1" x14ac:dyDescent="0.35">
      <c r="A46" s="4" t="s">
        <v>18</v>
      </c>
      <c r="B46" s="28">
        <v>825</v>
      </c>
      <c r="C46" s="8"/>
    </row>
    <row r="48" spans="1:4" x14ac:dyDescent="0.35">
      <c r="A48" t="s">
        <v>23</v>
      </c>
    </row>
  </sheetData>
  <pageMargins left="0.7" right="0.7" top="0.75" bottom="0.75" header="0.3" footer="0.3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C5AA-96AD-46AF-A182-D75D5C15602B}">
  <sheetPr codeName="Sheet4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4" ht="18" x14ac:dyDescent="0.4">
      <c r="A1" s="9" t="s">
        <v>36</v>
      </c>
    </row>
    <row r="2" spans="1:4" ht="18.5" x14ac:dyDescent="0.45">
      <c r="A2" s="10" t="s">
        <v>75</v>
      </c>
    </row>
    <row r="3" spans="1:4" x14ac:dyDescent="0.35">
      <c r="A3" s="11"/>
    </row>
    <row r="4" spans="1:4" ht="18.5" x14ac:dyDescent="0.45">
      <c r="A4" s="1" t="s">
        <v>76</v>
      </c>
    </row>
    <row r="5" spans="1:4" ht="18.5" x14ac:dyDescent="0.45">
      <c r="A5" s="1"/>
    </row>
    <row r="6" spans="1:4" ht="43.5" x14ac:dyDescent="0.35">
      <c r="A6" s="12" t="s">
        <v>0</v>
      </c>
      <c r="B6" s="13" t="s">
        <v>31</v>
      </c>
      <c r="C6" s="13" t="s">
        <v>25</v>
      </c>
      <c r="D6" s="13" t="s">
        <v>26</v>
      </c>
    </row>
    <row r="7" spans="1:4" x14ac:dyDescent="0.35">
      <c r="A7" t="s">
        <v>1</v>
      </c>
      <c r="B7" s="6">
        <v>80242</v>
      </c>
      <c r="C7" s="6">
        <v>5045</v>
      </c>
      <c r="D7" s="6">
        <v>85287</v>
      </c>
    </row>
    <row r="8" spans="1:4" x14ac:dyDescent="0.35">
      <c r="A8" t="s">
        <v>2</v>
      </c>
      <c r="B8" s="6">
        <v>26027</v>
      </c>
      <c r="C8" s="6">
        <v>1241</v>
      </c>
      <c r="D8" s="6">
        <v>27268</v>
      </c>
    </row>
    <row r="9" spans="1:4" x14ac:dyDescent="0.35">
      <c r="A9" t="s">
        <v>3</v>
      </c>
      <c r="B9" s="6">
        <v>9781</v>
      </c>
      <c r="C9" s="7">
        <v>433</v>
      </c>
      <c r="D9" s="6">
        <v>10214</v>
      </c>
    </row>
    <row r="10" spans="1:4" x14ac:dyDescent="0.35">
      <c r="A10" t="s">
        <v>27</v>
      </c>
      <c r="B10" s="20">
        <v>116050</v>
      </c>
      <c r="C10" s="20">
        <v>6719</v>
      </c>
      <c r="D10" s="21">
        <v>122769</v>
      </c>
    </row>
    <row r="11" spans="1:4" x14ac:dyDescent="0.35">
      <c r="B11" s="7"/>
      <c r="C11" s="7"/>
      <c r="D11" s="7"/>
    </row>
    <row r="12" spans="1:4" x14ac:dyDescent="0.35">
      <c r="A12" s="2" t="s">
        <v>5</v>
      </c>
      <c r="B12" s="7"/>
      <c r="C12" s="7"/>
      <c r="D12" s="7"/>
    </row>
    <row r="13" spans="1:4" x14ac:dyDescent="0.35">
      <c r="A13" t="s">
        <v>6</v>
      </c>
      <c r="B13" s="6">
        <v>2389</v>
      </c>
      <c r="C13" s="7">
        <v>23</v>
      </c>
      <c r="D13" s="6">
        <v>2412</v>
      </c>
    </row>
    <row r="14" spans="1:4" x14ac:dyDescent="0.35">
      <c r="A14" t="s">
        <v>7</v>
      </c>
      <c r="B14" s="7" t="s">
        <v>28</v>
      </c>
      <c r="C14" s="7" t="s">
        <v>28</v>
      </c>
      <c r="D14" s="7">
        <v>825</v>
      </c>
    </row>
    <row r="15" spans="1:4" x14ac:dyDescent="0.35">
      <c r="B15" s="7"/>
      <c r="C15" s="7"/>
      <c r="D15" s="7"/>
    </row>
    <row r="16" spans="1:4" s="4" customFormat="1" ht="15" thickBot="1" x14ac:dyDescent="0.4">
      <c r="A16" s="4" t="s">
        <v>29</v>
      </c>
      <c r="B16" s="8"/>
      <c r="C16" s="8"/>
      <c r="D16" s="25">
        <v>126006</v>
      </c>
    </row>
    <row r="17" spans="1:4" ht="15" thickTop="1" x14ac:dyDescent="0.35">
      <c r="B17" s="7"/>
      <c r="C17" s="7"/>
      <c r="D17" s="7"/>
    </row>
    <row r="18" spans="1:4" x14ac:dyDescent="0.35">
      <c r="A18" t="s">
        <v>32</v>
      </c>
    </row>
    <row r="20" spans="1:4" ht="18.5" x14ac:dyDescent="0.45">
      <c r="A20" s="1" t="s">
        <v>11</v>
      </c>
      <c r="B20" s="7"/>
      <c r="C20" s="7"/>
    </row>
    <row r="21" spans="1:4" x14ac:dyDescent="0.35">
      <c r="B21" s="7"/>
      <c r="C21" s="7"/>
    </row>
    <row r="22" spans="1:4" x14ac:dyDescent="0.35">
      <c r="A22" s="2" t="s">
        <v>0</v>
      </c>
      <c r="B22" s="7"/>
      <c r="C22" s="7"/>
    </row>
    <row r="23" spans="1:4" x14ac:dyDescent="0.35">
      <c r="A23" t="s">
        <v>12</v>
      </c>
      <c r="B23" s="6">
        <v>7270</v>
      </c>
      <c r="C23" s="7"/>
    </row>
    <row r="24" spans="1:4" x14ac:dyDescent="0.35">
      <c r="A24" t="s">
        <v>13</v>
      </c>
      <c r="B24" s="6">
        <v>37835</v>
      </c>
      <c r="C24" s="7"/>
    </row>
    <row r="25" spans="1:4" x14ac:dyDescent="0.35">
      <c r="A25" t="s">
        <v>14</v>
      </c>
      <c r="B25" s="6">
        <v>13503</v>
      </c>
      <c r="C25" s="6"/>
      <c r="D25" s="3"/>
    </row>
    <row r="26" spans="1:4" x14ac:dyDescent="0.35">
      <c r="A26" t="s">
        <v>15</v>
      </c>
      <c r="B26" s="6">
        <v>19547</v>
      </c>
      <c r="C26" s="6"/>
      <c r="D26" s="3"/>
    </row>
    <row r="27" spans="1:4" x14ac:dyDescent="0.35">
      <c r="A27" t="s">
        <v>16</v>
      </c>
      <c r="B27" s="6">
        <v>35444</v>
      </c>
      <c r="C27" s="7"/>
      <c r="D27" s="3"/>
    </row>
    <row r="28" spans="1:4" x14ac:dyDescent="0.35">
      <c r="A28" t="s">
        <v>17</v>
      </c>
      <c r="B28" s="6">
        <v>2451</v>
      </c>
      <c r="C28" s="6"/>
      <c r="D28" s="3"/>
    </row>
    <row r="29" spans="1:4" s="4" customFormat="1" x14ac:dyDescent="0.35">
      <c r="A29" s="4" t="s">
        <v>18</v>
      </c>
      <c r="B29" s="21">
        <v>116050</v>
      </c>
      <c r="C29" s="8"/>
    </row>
    <row r="30" spans="1:4" x14ac:dyDescent="0.35">
      <c r="C30" s="7"/>
    </row>
    <row r="31" spans="1:4" x14ac:dyDescent="0.35">
      <c r="A31" s="2" t="s">
        <v>19</v>
      </c>
      <c r="C31" s="7"/>
    </row>
    <row r="32" spans="1:4" x14ac:dyDescent="0.35">
      <c r="A32" t="s">
        <v>12</v>
      </c>
      <c r="B32" s="3">
        <v>1473</v>
      </c>
      <c r="C32" s="7"/>
    </row>
    <row r="33" spans="1:4" x14ac:dyDescent="0.35">
      <c r="A33" t="s">
        <v>13</v>
      </c>
      <c r="B33">
        <v>39</v>
      </c>
      <c r="C33" s="7"/>
    </row>
    <row r="34" spans="1:4" x14ac:dyDescent="0.35">
      <c r="A34" t="s">
        <v>14</v>
      </c>
      <c r="B34">
        <v>99</v>
      </c>
      <c r="C34" s="7"/>
      <c r="D34" s="3"/>
    </row>
    <row r="35" spans="1:4" x14ac:dyDescent="0.35">
      <c r="A35" t="s">
        <v>15</v>
      </c>
      <c r="B35">
        <v>142</v>
      </c>
      <c r="C35" s="7"/>
    </row>
    <row r="36" spans="1:4" x14ac:dyDescent="0.35">
      <c r="A36" t="s">
        <v>16</v>
      </c>
      <c r="B36">
        <v>129</v>
      </c>
      <c r="C36" s="7"/>
    </row>
    <row r="37" spans="1:4" x14ac:dyDescent="0.35">
      <c r="A37" t="s">
        <v>17</v>
      </c>
      <c r="B37">
        <v>507</v>
      </c>
      <c r="C37" s="7"/>
    </row>
    <row r="38" spans="1:4" s="4" customFormat="1" x14ac:dyDescent="0.35">
      <c r="A38" s="30" t="s">
        <v>18</v>
      </c>
      <c r="B38" s="21"/>
    </row>
    <row r="39" spans="1:4" x14ac:dyDescent="0.35">
      <c r="C39" s="7"/>
    </row>
    <row r="40" spans="1:4" x14ac:dyDescent="0.35">
      <c r="A40" s="2" t="s">
        <v>7</v>
      </c>
      <c r="C40" s="7"/>
    </row>
    <row r="41" spans="1:4" x14ac:dyDescent="0.35">
      <c r="A41" t="s">
        <v>20</v>
      </c>
      <c r="B41">
        <v>86</v>
      </c>
      <c r="C41" s="7"/>
    </row>
    <row r="42" spans="1:4" x14ac:dyDescent="0.35">
      <c r="A42" t="s">
        <v>13</v>
      </c>
      <c r="B42">
        <v>16</v>
      </c>
      <c r="C42" s="7"/>
    </row>
    <row r="43" spans="1:4" x14ac:dyDescent="0.35">
      <c r="A43" t="s">
        <v>14</v>
      </c>
      <c r="B43">
        <v>94</v>
      </c>
      <c r="C43" s="7"/>
    </row>
    <row r="44" spans="1:4" x14ac:dyDescent="0.35">
      <c r="A44" t="s">
        <v>21</v>
      </c>
      <c r="B44">
        <v>157</v>
      </c>
      <c r="C44" s="7"/>
    </row>
    <row r="45" spans="1:4" x14ac:dyDescent="0.35">
      <c r="A45" t="s">
        <v>22</v>
      </c>
      <c r="B45">
        <v>472</v>
      </c>
      <c r="C45" s="7"/>
    </row>
    <row r="46" spans="1:4" s="4" customFormat="1" x14ac:dyDescent="0.35">
      <c r="A46" s="4" t="s">
        <v>18</v>
      </c>
      <c r="B46" s="28">
        <v>825</v>
      </c>
      <c r="C46" s="8"/>
    </row>
    <row r="47" spans="1:4" x14ac:dyDescent="0.35">
      <c r="B47" s="7"/>
      <c r="C47" s="7"/>
    </row>
    <row r="48" spans="1:4" x14ac:dyDescent="0.35">
      <c r="A48" t="s">
        <v>23</v>
      </c>
      <c r="B48" s="7"/>
      <c r="C48" s="7"/>
    </row>
  </sheetData>
  <pageMargins left="0.7" right="0.7" top="0.75" bottom="0.75" header="0.3" footer="0.3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F6ED-F401-4BB5-9E9D-9545578D86C9}">
  <sheetPr codeName="Sheet5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4" ht="18" x14ac:dyDescent="0.4">
      <c r="A1" s="9" t="s">
        <v>36</v>
      </c>
    </row>
    <row r="2" spans="1:4" ht="18.5" x14ac:dyDescent="0.45">
      <c r="A2" s="10" t="s">
        <v>73</v>
      </c>
    </row>
    <row r="3" spans="1:4" x14ac:dyDescent="0.35">
      <c r="A3" s="11"/>
    </row>
    <row r="4" spans="1:4" ht="18.5" x14ac:dyDescent="0.45">
      <c r="A4" s="1" t="s">
        <v>74</v>
      </c>
    </row>
    <row r="5" spans="1:4" ht="18.5" x14ac:dyDescent="0.45">
      <c r="A5" s="1"/>
    </row>
    <row r="6" spans="1:4" ht="43.5" x14ac:dyDescent="0.35">
      <c r="A6" s="12" t="s">
        <v>0</v>
      </c>
      <c r="B6" s="13" t="s">
        <v>31</v>
      </c>
      <c r="C6" s="13" t="s">
        <v>25</v>
      </c>
      <c r="D6" s="13" t="s">
        <v>26</v>
      </c>
    </row>
    <row r="7" spans="1:4" x14ac:dyDescent="0.35">
      <c r="A7" t="s">
        <v>1</v>
      </c>
      <c r="B7" s="6">
        <v>79567</v>
      </c>
      <c r="C7" s="6">
        <v>6155</v>
      </c>
      <c r="D7" s="6">
        <v>85722</v>
      </c>
    </row>
    <row r="8" spans="1:4" x14ac:dyDescent="0.35">
      <c r="A8" t="s">
        <v>2</v>
      </c>
      <c r="B8" s="6">
        <v>25959</v>
      </c>
      <c r="C8" s="6">
        <v>1432</v>
      </c>
      <c r="D8" s="6">
        <v>27391</v>
      </c>
    </row>
    <row r="9" spans="1:4" x14ac:dyDescent="0.35">
      <c r="A9" t="s">
        <v>3</v>
      </c>
      <c r="B9" s="6">
        <v>9770</v>
      </c>
      <c r="C9" s="7">
        <v>532</v>
      </c>
      <c r="D9" s="6">
        <v>10302</v>
      </c>
    </row>
    <row r="10" spans="1:4" x14ac:dyDescent="0.35">
      <c r="A10" t="s">
        <v>27</v>
      </c>
      <c r="B10" s="20">
        <v>115296</v>
      </c>
      <c r="C10" s="20">
        <v>8119</v>
      </c>
      <c r="D10" s="21">
        <v>123415</v>
      </c>
    </row>
    <row r="11" spans="1:4" x14ac:dyDescent="0.35">
      <c r="B11" s="7"/>
      <c r="C11" s="7"/>
      <c r="D11" s="7"/>
    </row>
    <row r="12" spans="1:4" x14ac:dyDescent="0.35">
      <c r="A12" s="2" t="s">
        <v>5</v>
      </c>
      <c r="B12" s="7"/>
      <c r="C12" s="7"/>
      <c r="D12" s="7"/>
    </row>
    <row r="13" spans="1:4" x14ac:dyDescent="0.35">
      <c r="A13" t="s">
        <v>6</v>
      </c>
      <c r="B13" s="6">
        <v>2395</v>
      </c>
      <c r="C13" s="7">
        <v>20</v>
      </c>
      <c r="D13" s="6">
        <v>2415</v>
      </c>
    </row>
    <row r="14" spans="1:4" x14ac:dyDescent="0.35">
      <c r="A14" t="s">
        <v>7</v>
      </c>
      <c r="B14" s="7" t="s">
        <v>28</v>
      </c>
      <c r="C14" s="7" t="s">
        <v>28</v>
      </c>
      <c r="D14" s="7">
        <v>827</v>
      </c>
    </row>
    <row r="15" spans="1:4" x14ac:dyDescent="0.35">
      <c r="B15" s="7"/>
      <c r="C15" s="7"/>
      <c r="D15" s="7"/>
    </row>
    <row r="16" spans="1:4" s="4" customFormat="1" ht="15" thickBot="1" x14ac:dyDescent="0.4">
      <c r="A16" s="4" t="s">
        <v>29</v>
      </c>
      <c r="B16" s="8"/>
      <c r="C16" s="8"/>
      <c r="D16" s="25">
        <v>126657</v>
      </c>
    </row>
    <row r="17" spans="1:4" ht="15" thickTop="1" x14ac:dyDescent="0.35">
      <c r="B17" s="7"/>
      <c r="C17" s="7"/>
      <c r="D17" s="7"/>
    </row>
    <row r="18" spans="1:4" x14ac:dyDescent="0.35">
      <c r="A18" t="s">
        <v>33</v>
      </c>
    </row>
    <row r="20" spans="1:4" ht="18.5" x14ac:dyDescent="0.45">
      <c r="A20" s="1" t="s">
        <v>11</v>
      </c>
      <c r="B20" s="7"/>
      <c r="C20" s="7"/>
    </row>
    <row r="21" spans="1:4" x14ac:dyDescent="0.35">
      <c r="B21" s="7"/>
      <c r="C21" s="7"/>
    </row>
    <row r="22" spans="1:4" x14ac:dyDescent="0.35">
      <c r="A22" s="2" t="s">
        <v>0</v>
      </c>
      <c r="B22" s="7"/>
      <c r="C22" s="7"/>
    </row>
    <row r="23" spans="1:4" x14ac:dyDescent="0.35">
      <c r="A23" t="s">
        <v>12</v>
      </c>
      <c r="B23" s="6">
        <v>6748</v>
      </c>
      <c r="C23" s="7"/>
    </row>
    <row r="24" spans="1:4" x14ac:dyDescent="0.35">
      <c r="A24" t="s">
        <v>13</v>
      </c>
      <c r="B24" s="6">
        <v>37350</v>
      </c>
      <c r="C24" s="7"/>
    </row>
    <row r="25" spans="1:4" x14ac:dyDescent="0.35">
      <c r="A25" t="s">
        <v>14</v>
      </c>
      <c r="B25" s="6">
        <v>13350</v>
      </c>
      <c r="C25" s="6"/>
      <c r="D25" s="3"/>
    </row>
    <row r="26" spans="1:4" x14ac:dyDescent="0.35">
      <c r="A26" t="s">
        <v>15</v>
      </c>
      <c r="B26" s="6">
        <v>19774</v>
      </c>
      <c r="C26" s="6"/>
      <c r="D26" s="3"/>
    </row>
    <row r="27" spans="1:4" x14ac:dyDescent="0.35">
      <c r="A27" t="s">
        <v>16</v>
      </c>
      <c r="B27" s="6">
        <v>35687</v>
      </c>
      <c r="C27" s="7"/>
      <c r="D27" s="3"/>
    </row>
    <row r="28" spans="1:4" x14ac:dyDescent="0.35">
      <c r="A28" t="s">
        <v>17</v>
      </c>
      <c r="B28" s="6">
        <v>2387</v>
      </c>
      <c r="C28" s="6"/>
      <c r="D28" s="3"/>
    </row>
    <row r="29" spans="1:4" s="4" customFormat="1" x14ac:dyDescent="0.35">
      <c r="A29" s="4" t="s">
        <v>18</v>
      </c>
      <c r="B29" s="21">
        <v>115296</v>
      </c>
      <c r="C29" s="8"/>
    </row>
    <row r="30" spans="1:4" x14ac:dyDescent="0.35">
      <c r="C30" s="7"/>
    </row>
    <row r="31" spans="1:4" x14ac:dyDescent="0.35">
      <c r="A31" s="2" t="s">
        <v>19</v>
      </c>
      <c r="C31" s="7"/>
    </row>
    <row r="32" spans="1:4" x14ac:dyDescent="0.35">
      <c r="A32" t="s">
        <v>12</v>
      </c>
      <c r="B32" s="3">
        <v>1500</v>
      </c>
      <c r="C32" s="7"/>
    </row>
    <row r="33" spans="1:4" x14ac:dyDescent="0.35">
      <c r="A33" t="s">
        <v>13</v>
      </c>
      <c r="B33">
        <v>15</v>
      </c>
      <c r="C33" s="7"/>
    </row>
    <row r="34" spans="1:4" x14ac:dyDescent="0.35">
      <c r="A34" t="s">
        <v>14</v>
      </c>
      <c r="B34">
        <v>74</v>
      </c>
      <c r="C34" s="7"/>
      <c r="D34" s="3"/>
    </row>
    <row r="35" spans="1:4" x14ac:dyDescent="0.35">
      <c r="A35" t="s">
        <v>15</v>
      </c>
      <c r="B35">
        <v>160</v>
      </c>
      <c r="C35" s="7"/>
    </row>
    <row r="36" spans="1:4" x14ac:dyDescent="0.35">
      <c r="A36" t="s">
        <v>16</v>
      </c>
      <c r="B36">
        <v>139</v>
      </c>
      <c r="C36" s="7"/>
    </row>
    <row r="37" spans="1:4" x14ac:dyDescent="0.35">
      <c r="A37" t="s">
        <v>17</v>
      </c>
      <c r="B37">
        <v>507</v>
      </c>
      <c r="C37" s="7"/>
    </row>
    <row r="38" spans="1:4" s="4" customFormat="1" x14ac:dyDescent="0.35">
      <c r="A38" s="4" t="s">
        <v>18</v>
      </c>
      <c r="B38" s="21">
        <v>2395</v>
      </c>
    </row>
    <row r="39" spans="1:4" x14ac:dyDescent="0.35">
      <c r="C39" s="7"/>
    </row>
    <row r="40" spans="1:4" x14ac:dyDescent="0.35">
      <c r="A40" s="2" t="s">
        <v>7</v>
      </c>
      <c r="C40" s="7"/>
    </row>
    <row r="41" spans="1:4" x14ac:dyDescent="0.35">
      <c r="A41" t="s">
        <v>20</v>
      </c>
      <c r="B41">
        <v>85</v>
      </c>
      <c r="C41" s="7"/>
    </row>
    <row r="42" spans="1:4" x14ac:dyDescent="0.35">
      <c r="A42" t="s">
        <v>13</v>
      </c>
      <c r="B42">
        <v>16</v>
      </c>
      <c r="C42" s="7"/>
    </row>
    <row r="43" spans="1:4" x14ac:dyDescent="0.35">
      <c r="A43" t="s">
        <v>14</v>
      </c>
      <c r="B43">
        <v>94</v>
      </c>
      <c r="C43" s="7"/>
    </row>
    <row r="44" spans="1:4" x14ac:dyDescent="0.35">
      <c r="A44" t="s">
        <v>21</v>
      </c>
      <c r="B44">
        <v>159</v>
      </c>
      <c r="C44" s="7"/>
    </row>
    <row r="45" spans="1:4" x14ac:dyDescent="0.35">
      <c r="A45" t="s">
        <v>22</v>
      </c>
      <c r="B45">
        <v>473</v>
      </c>
      <c r="C45" s="7"/>
    </row>
    <row r="46" spans="1:4" s="4" customFormat="1" x14ac:dyDescent="0.35">
      <c r="A46" s="4" t="s">
        <v>18</v>
      </c>
      <c r="B46" s="28">
        <v>827</v>
      </c>
      <c r="C46" s="8"/>
    </row>
    <row r="47" spans="1:4" x14ac:dyDescent="0.35">
      <c r="B47" s="7"/>
      <c r="C47" s="7"/>
    </row>
    <row r="48" spans="1:4" x14ac:dyDescent="0.35">
      <c r="A48" t="s">
        <v>23</v>
      </c>
      <c r="B48" s="7"/>
      <c r="C48" s="7"/>
    </row>
  </sheetData>
  <pageMargins left="0.7" right="0.7" top="0.75" bottom="0.75" header="0.3" footer="0.3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4FE6-C4FA-488A-AA8D-A242334B93B6}">
  <sheetPr codeName="Sheet6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4" ht="18" x14ac:dyDescent="0.4">
      <c r="A1" s="9" t="s">
        <v>36</v>
      </c>
    </row>
    <row r="2" spans="1:4" ht="18.5" x14ac:dyDescent="0.45">
      <c r="A2" s="10" t="s">
        <v>71</v>
      </c>
    </row>
    <row r="3" spans="1:4" x14ac:dyDescent="0.35">
      <c r="A3" s="11"/>
    </row>
    <row r="4" spans="1:4" ht="18.5" x14ac:dyDescent="0.45">
      <c r="A4" s="1" t="s">
        <v>72</v>
      </c>
    </row>
    <row r="5" spans="1:4" ht="18.5" x14ac:dyDescent="0.45">
      <c r="A5" s="1"/>
    </row>
    <row r="6" spans="1:4" ht="43.5" x14ac:dyDescent="0.35">
      <c r="A6" s="12" t="s">
        <v>0</v>
      </c>
      <c r="B6" s="13" t="s">
        <v>31</v>
      </c>
      <c r="C6" s="13" t="s">
        <v>25</v>
      </c>
      <c r="D6" s="13" t="s">
        <v>26</v>
      </c>
    </row>
    <row r="7" spans="1:4" x14ac:dyDescent="0.35">
      <c r="A7" t="s">
        <v>1</v>
      </c>
      <c r="B7" s="6">
        <v>79818</v>
      </c>
      <c r="C7" s="6">
        <v>5009</v>
      </c>
      <c r="D7" s="6">
        <v>84827</v>
      </c>
    </row>
    <row r="8" spans="1:4" x14ac:dyDescent="0.35">
      <c r="A8" t="s">
        <v>2</v>
      </c>
      <c r="B8" s="6">
        <v>25913</v>
      </c>
      <c r="C8" s="6">
        <v>1057</v>
      </c>
      <c r="D8" s="6">
        <v>26970</v>
      </c>
    </row>
    <row r="9" spans="1:4" x14ac:dyDescent="0.35">
      <c r="A9" t="s">
        <v>3</v>
      </c>
      <c r="B9" s="6">
        <v>9808</v>
      </c>
      <c r="C9" s="7">
        <v>482</v>
      </c>
      <c r="D9" s="6">
        <v>10290</v>
      </c>
    </row>
    <row r="10" spans="1:4" x14ac:dyDescent="0.35">
      <c r="A10" t="s">
        <v>27</v>
      </c>
      <c r="B10" s="20">
        <v>115539</v>
      </c>
      <c r="C10" s="20">
        <v>6548</v>
      </c>
      <c r="D10" s="21">
        <v>122087</v>
      </c>
    </row>
    <row r="11" spans="1:4" x14ac:dyDescent="0.35">
      <c r="B11" s="7"/>
      <c r="C11" s="7"/>
      <c r="D11" s="7"/>
    </row>
    <row r="12" spans="1:4" x14ac:dyDescent="0.35">
      <c r="A12" s="2" t="s">
        <v>5</v>
      </c>
      <c r="B12" s="7"/>
      <c r="C12" s="7"/>
      <c r="D12" s="7"/>
    </row>
    <row r="13" spans="1:4" x14ac:dyDescent="0.35">
      <c r="A13" t="s">
        <v>6</v>
      </c>
      <c r="B13" s="6">
        <v>2372</v>
      </c>
      <c r="C13" s="7">
        <v>33</v>
      </c>
      <c r="D13" s="6">
        <v>2405</v>
      </c>
    </row>
    <row r="14" spans="1:4" x14ac:dyDescent="0.35">
      <c r="A14" t="s">
        <v>7</v>
      </c>
      <c r="B14" s="7" t="s">
        <v>28</v>
      </c>
      <c r="C14" s="7" t="s">
        <v>28</v>
      </c>
      <c r="D14" s="7">
        <v>828</v>
      </c>
    </row>
    <row r="15" spans="1:4" x14ac:dyDescent="0.35">
      <c r="B15" s="7"/>
      <c r="C15" s="7"/>
      <c r="D15" s="7"/>
    </row>
    <row r="16" spans="1:4" s="4" customFormat="1" ht="15" thickBot="1" x14ac:dyDescent="0.4">
      <c r="A16" s="4" t="s">
        <v>29</v>
      </c>
      <c r="B16" s="8"/>
      <c r="C16" s="8"/>
      <c r="D16" s="25">
        <v>125320</v>
      </c>
    </row>
    <row r="17" spans="1:4" ht="15" thickTop="1" x14ac:dyDescent="0.35">
      <c r="B17" s="7"/>
      <c r="C17" s="7"/>
      <c r="D17" s="7"/>
    </row>
    <row r="18" spans="1:4" x14ac:dyDescent="0.35">
      <c r="A18" t="s">
        <v>34</v>
      </c>
    </row>
    <row r="20" spans="1:4" ht="18.5" x14ac:dyDescent="0.45">
      <c r="A20" s="1" t="s">
        <v>11</v>
      </c>
      <c r="B20" s="7"/>
      <c r="C20" s="7"/>
    </row>
    <row r="21" spans="1:4" x14ac:dyDescent="0.35">
      <c r="B21" s="7"/>
      <c r="C21" s="7"/>
    </row>
    <row r="22" spans="1:4" x14ac:dyDescent="0.35">
      <c r="A22" s="2" t="s">
        <v>0</v>
      </c>
      <c r="B22" s="7"/>
      <c r="C22" s="7"/>
    </row>
    <row r="23" spans="1:4" x14ac:dyDescent="0.35">
      <c r="A23" t="s">
        <v>12</v>
      </c>
      <c r="B23" s="6">
        <v>6418</v>
      </c>
      <c r="C23" s="7"/>
    </row>
    <row r="24" spans="1:4" x14ac:dyDescent="0.35">
      <c r="A24" t="s">
        <v>13</v>
      </c>
      <c r="B24" s="6">
        <v>37887</v>
      </c>
      <c r="C24" s="7"/>
    </row>
    <row r="25" spans="1:4" x14ac:dyDescent="0.35">
      <c r="A25" t="s">
        <v>14</v>
      </c>
      <c r="B25" s="6">
        <v>13326</v>
      </c>
      <c r="C25" s="6"/>
      <c r="D25" s="3"/>
    </row>
    <row r="26" spans="1:4" x14ac:dyDescent="0.35">
      <c r="A26" t="s">
        <v>15</v>
      </c>
      <c r="B26" s="6">
        <v>19893</v>
      </c>
      <c r="C26" s="6"/>
      <c r="D26" s="3"/>
    </row>
    <row r="27" spans="1:4" x14ac:dyDescent="0.35">
      <c r="A27" t="s">
        <v>16</v>
      </c>
      <c r="B27" s="6">
        <v>35662</v>
      </c>
      <c r="C27" s="7"/>
      <c r="D27" s="3"/>
    </row>
    <row r="28" spans="1:4" x14ac:dyDescent="0.35">
      <c r="A28" t="s">
        <v>17</v>
      </c>
      <c r="B28" s="6">
        <v>2353</v>
      </c>
      <c r="C28" s="6"/>
      <c r="D28" s="3"/>
    </row>
    <row r="29" spans="1:4" s="4" customFormat="1" x14ac:dyDescent="0.35">
      <c r="A29" s="4" t="s">
        <v>18</v>
      </c>
      <c r="B29" s="21">
        <v>115539</v>
      </c>
      <c r="C29" s="8"/>
    </row>
    <row r="30" spans="1:4" x14ac:dyDescent="0.35">
      <c r="C30" s="7"/>
    </row>
    <row r="31" spans="1:4" x14ac:dyDescent="0.35">
      <c r="A31" s="2" t="s">
        <v>19</v>
      </c>
      <c r="C31" s="7"/>
    </row>
    <row r="32" spans="1:4" x14ac:dyDescent="0.35">
      <c r="A32" t="s">
        <v>12</v>
      </c>
      <c r="B32" s="3">
        <v>1441</v>
      </c>
      <c r="C32" s="7"/>
    </row>
    <row r="33" spans="1:4" x14ac:dyDescent="0.35">
      <c r="A33" t="s">
        <v>13</v>
      </c>
      <c r="B33">
        <v>40</v>
      </c>
      <c r="C33" s="7"/>
    </row>
    <row r="34" spans="1:4" x14ac:dyDescent="0.35">
      <c r="A34" t="s">
        <v>14</v>
      </c>
      <c r="B34">
        <v>93</v>
      </c>
      <c r="C34" s="7"/>
      <c r="D34" s="3"/>
    </row>
    <row r="35" spans="1:4" x14ac:dyDescent="0.35">
      <c r="A35" t="s">
        <v>15</v>
      </c>
      <c r="B35">
        <v>158</v>
      </c>
      <c r="C35" s="7"/>
    </row>
    <row r="36" spans="1:4" x14ac:dyDescent="0.35">
      <c r="A36" t="s">
        <v>16</v>
      </c>
      <c r="B36">
        <v>139</v>
      </c>
      <c r="C36" s="7"/>
    </row>
    <row r="37" spans="1:4" x14ac:dyDescent="0.35">
      <c r="A37" t="s">
        <v>17</v>
      </c>
      <c r="B37">
        <v>501</v>
      </c>
      <c r="C37" s="7"/>
    </row>
    <row r="38" spans="1:4" s="4" customFormat="1" x14ac:dyDescent="0.35">
      <c r="A38" s="4" t="s">
        <v>18</v>
      </c>
      <c r="B38" s="21">
        <v>2372</v>
      </c>
    </row>
    <row r="39" spans="1:4" x14ac:dyDescent="0.35">
      <c r="C39" s="7"/>
    </row>
    <row r="40" spans="1:4" x14ac:dyDescent="0.35">
      <c r="A40" s="2" t="s">
        <v>7</v>
      </c>
      <c r="C40" s="7"/>
    </row>
    <row r="41" spans="1:4" x14ac:dyDescent="0.35">
      <c r="A41" t="s">
        <v>20</v>
      </c>
      <c r="B41">
        <v>85</v>
      </c>
      <c r="C41" s="7"/>
    </row>
    <row r="42" spans="1:4" x14ac:dyDescent="0.35">
      <c r="A42" t="s">
        <v>13</v>
      </c>
      <c r="B42">
        <v>16</v>
      </c>
      <c r="C42" s="7"/>
    </row>
    <row r="43" spans="1:4" x14ac:dyDescent="0.35">
      <c r="A43" t="s">
        <v>14</v>
      </c>
      <c r="B43">
        <v>93</v>
      </c>
      <c r="C43" s="7"/>
    </row>
    <row r="44" spans="1:4" x14ac:dyDescent="0.35">
      <c r="A44" t="s">
        <v>21</v>
      </c>
      <c r="B44">
        <v>160</v>
      </c>
      <c r="C44" s="7"/>
    </row>
    <row r="45" spans="1:4" x14ac:dyDescent="0.35">
      <c r="A45" t="s">
        <v>22</v>
      </c>
      <c r="B45">
        <v>474</v>
      </c>
      <c r="C45" s="7"/>
    </row>
    <row r="46" spans="1:4" s="4" customFormat="1" x14ac:dyDescent="0.35">
      <c r="A46" s="4" t="s">
        <v>18</v>
      </c>
      <c r="B46" s="28">
        <v>828</v>
      </c>
      <c r="C46" s="8"/>
    </row>
    <row r="47" spans="1:4" x14ac:dyDescent="0.35">
      <c r="B47" s="7"/>
      <c r="C47" s="7"/>
    </row>
    <row r="48" spans="1:4" x14ac:dyDescent="0.35">
      <c r="A48" t="s">
        <v>23</v>
      </c>
      <c r="B48" s="7"/>
      <c r="C48" s="7"/>
    </row>
  </sheetData>
  <pageMargins left="0.7" right="0.7" top="0.75" bottom="0.75" header="0.3" footer="0.3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3EA8-3851-423E-AA38-8C291B24D88B}">
  <sheetPr codeName="Sheet7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.08984375" customWidth="1"/>
    <col min="4" max="4" width="20.6328125" customWidth="1"/>
  </cols>
  <sheetData>
    <row r="1" spans="1:4" ht="18" x14ac:dyDescent="0.4">
      <c r="A1" s="9" t="s">
        <v>36</v>
      </c>
    </row>
    <row r="2" spans="1:4" ht="18.5" x14ac:dyDescent="0.45">
      <c r="A2" s="10" t="s">
        <v>69</v>
      </c>
    </row>
    <row r="3" spans="1:4" x14ac:dyDescent="0.35">
      <c r="A3" s="11"/>
    </row>
    <row r="4" spans="1:4" ht="18.5" x14ac:dyDescent="0.45">
      <c r="A4" s="1" t="s">
        <v>70</v>
      </c>
    </row>
    <row r="5" spans="1:4" ht="18.5" x14ac:dyDescent="0.45">
      <c r="A5" s="1"/>
    </row>
    <row r="6" spans="1:4" ht="43.5" x14ac:dyDescent="0.35">
      <c r="A6" s="12" t="s">
        <v>0</v>
      </c>
      <c r="B6" s="13" t="s">
        <v>31</v>
      </c>
      <c r="C6" s="13" t="s">
        <v>25</v>
      </c>
      <c r="D6" s="13" t="s">
        <v>26</v>
      </c>
    </row>
    <row r="7" spans="1:4" x14ac:dyDescent="0.35">
      <c r="A7" t="s">
        <v>1</v>
      </c>
      <c r="B7" s="6">
        <v>80347</v>
      </c>
      <c r="C7" s="6">
        <v>5162</v>
      </c>
      <c r="D7" s="6">
        <v>85509</v>
      </c>
    </row>
    <row r="8" spans="1:4" x14ac:dyDescent="0.35">
      <c r="A8" t="s">
        <v>2</v>
      </c>
      <c r="B8" s="6">
        <v>25924</v>
      </c>
      <c r="C8" s="6">
        <v>1027</v>
      </c>
      <c r="D8" s="6">
        <v>26951</v>
      </c>
    </row>
    <row r="9" spans="1:4" x14ac:dyDescent="0.35">
      <c r="A9" t="s">
        <v>3</v>
      </c>
      <c r="B9" s="6">
        <v>9966</v>
      </c>
      <c r="C9" s="7">
        <v>453</v>
      </c>
      <c r="D9" s="6">
        <v>10419</v>
      </c>
    </row>
    <row r="10" spans="1:4" x14ac:dyDescent="0.35">
      <c r="A10" t="s">
        <v>27</v>
      </c>
      <c r="B10" s="20">
        <v>116237</v>
      </c>
      <c r="C10" s="20">
        <v>6642</v>
      </c>
      <c r="D10" s="21">
        <v>122879</v>
      </c>
    </row>
    <row r="11" spans="1:4" x14ac:dyDescent="0.35">
      <c r="B11" s="7"/>
      <c r="C11" s="7"/>
      <c r="D11" s="7"/>
    </row>
    <row r="12" spans="1:4" x14ac:dyDescent="0.35">
      <c r="A12" s="2" t="s">
        <v>5</v>
      </c>
      <c r="B12" s="7"/>
      <c r="C12" s="7"/>
      <c r="D12" s="7"/>
    </row>
    <row r="13" spans="1:4" x14ac:dyDescent="0.35">
      <c r="A13" t="s">
        <v>6</v>
      </c>
      <c r="B13" s="6">
        <v>2366</v>
      </c>
      <c r="C13" s="7">
        <v>32</v>
      </c>
      <c r="D13" s="6">
        <v>2398</v>
      </c>
    </row>
    <row r="14" spans="1:4" x14ac:dyDescent="0.35">
      <c r="A14" t="s">
        <v>7</v>
      </c>
      <c r="B14" s="7" t="s">
        <v>28</v>
      </c>
      <c r="C14" s="7" t="s">
        <v>28</v>
      </c>
      <c r="D14" s="7">
        <v>827</v>
      </c>
    </row>
    <row r="15" spans="1:4" x14ac:dyDescent="0.35">
      <c r="B15" s="7"/>
      <c r="C15" s="7"/>
      <c r="D15" s="7"/>
    </row>
    <row r="16" spans="1:4" s="4" customFormat="1" ht="15" thickBot="1" x14ac:dyDescent="0.4">
      <c r="A16" s="4" t="s">
        <v>29</v>
      </c>
      <c r="B16" s="8"/>
      <c r="C16" s="8"/>
      <c r="D16" s="25">
        <f>D10+D13+D14</f>
        <v>126104</v>
      </c>
    </row>
    <row r="17" spans="1:4" ht="15" thickTop="1" x14ac:dyDescent="0.35">
      <c r="B17" s="7"/>
      <c r="C17" s="7"/>
      <c r="D17" s="7"/>
    </row>
    <row r="18" spans="1:4" ht="14.5" customHeight="1" x14ac:dyDescent="0.35">
      <c r="A18" t="s">
        <v>35</v>
      </c>
    </row>
    <row r="19" spans="1:4" ht="14.5" customHeight="1" x14ac:dyDescent="0.35"/>
    <row r="20" spans="1:4" ht="18.5" x14ac:dyDescent="0.45">
      <c r="A20" s="1" t="s">
        <v>11</v>
      </c>
      <c r="B20" s="7"/>
      <c r="C20" s="7"/>
    </row>
    <row r="21" spans="1:4" x14ac:dyDescent="0.35">
      <c r="B21" s="7"/>
      <c r="C21" s="7"/>
    </row>
    <row r="22" spans="1:4" x14ac:dyDescent="0.35">
      <c r="A22" s="2" t="s">
        <v>0</v>
      </c>
      <c r="B22" s="7"/>
      <c r="C22" s="7"/>
    </row>
    <row r="23" spans="1:4" x14ac:dyDescent="0.35">
      <c r="A23" t="s">
        <v>12</v>
      </c>
      <c r="B23" s="6">
        <v>6213</v>
      </c>
      <c r="C23" s="7"/>
    </row>
    <row r="24" spans="1:4" x14ac:dyDescent="0.35">
      <c r="A24" t="s">
        <v>13</v>
      </c>
      <c r="B24" s="6">
        <v>37534</v>
      </c>
      <c r="C24" s="7"/>
    </row>
    <row r="25" spans="1:4" x14ac:dyDescent="0.35">
      <c r="A25" t="s">
        <v>14</v>
      </c>
      <c r="B25" s="6">
        <v>13342</v>
      </c>
      <c r="C25" s="6"/>
      <c r="D25" s="3"/>
    </row>
    <row r="26" spans="1:4" x14ac:dyDescent="0.35">
      <c r="A26" t="s">
        <v>15</v>
      </c>
      <c r="B26" s="6">
        <v>20106</v>
      </c>
      <c r="C26" s="6"/>
      <c r="D26" s="3"/>
    </row>
    <row r="27" spans="1:4" x14ac:dyDescent="0.35">
      <c r="A27" t="s">
        <v>16</v>
      </c>
      <c r="B27" s="6">
        <v>36688</v>
      </c>
      <c r="C27" s="7"/>
      <c r="D27" s="3"/>
    </row>
    <row r="28" spans="1:4" x14ac:dyDescent="0.35">
      <c r="A28" t="s">
        <v>17</v>
      </c>
      <c r="B28" s="6">
        <v>2354</v>
      </c>
      <c r="C28" s="6"/>
      <c r="D28" s="3"/>
    </row>
    <row r="29" spans="1:4" s="4" customFormat="1" x14ac:dyDescent="0.35">
      <c r="A29" s="4" t="s">
        <v>18</v>
      </c>
      <c r="B29" s="21">
        <f>B23+B24+B25+B26+B27+B28</f>
        <v>116237</v>
      </c>
      <c r="C29" s="8"/>
    </row>
    <row r="30" spans="1:4" x14ac:dyDescent="0.35">
      <c r="C30" s="7"/>
    </row>
    <row r="31" spans="1:4" x14ac:dyDescent="0.35">
      <c r="A31" s="2" t="s">
        <v>19</v>
      </c>
      <c r="C31" s="7"/>
    </row>
    <row r="32" spans="1:4" x14ac:dyDescent="0.35">
      <c r="A32" t="s">
        <v>12</v>
      </c>
      <c r="B32" s="3">
        <v>1425</v>
      </c>
      <c r="C32" s="7"/>
    </row>
    <row r="33" spans="1:4" x14ac:dyDescent="0.35">
      <c r="A33" t="s">
        <v>13</v>
      </c>
      <c r="B33">
        <v>43</v>
      </c>
      <c r="C33" s="7"/>
    </row>
    <row r="34" spans="1:4" x14ac:dyDescent="0.35">
      <c r="A34" t="s">
        <v>14</v>
      </c>
      <c r="B34">
        <v>98</v>
      </c>
      <c r="C34" s="7"/>
      <c r="D34" s="3"/>
    </row>
    <row r="35" spans="1:4" x14ac:dyDescent="0.35">
      <c r="A35" t="s">
        <v>15</v>
      </c>
      <c r="B35">
        <v>162</v>
      </c>
      <c r="C35" s="7"/>
    </row>
    <row r="36" spans="1:4" x14ac:dyDescent="0.35">
      <c r="A36" t="s">
        <v>16</v>
      </c>
      <c r="B36">
        <v>142</v>
      </c>
      <c r="C36" s="7"/>
    </row>
    <row r="37" spans="1:4" x14ac:dyDescent="0.35">
      <c r="A37" t="s">
        <v>17</v>
      </c>
      <c r="B37">
        <v>496</v>
      </c>
      <c r="C37" s="7"/>
    </row>
    <row r="38" spans="1:4" s="4" customFormat="1" x14ac:dyDescent="0.35">
      <c r="A38" s="4" t="s">
        <v>18</v>
      </c>
      <c r="B38" s="21">
        <f>B32+B33+B34+B35+B36+B37</f>
        <v>2366</v>
      </c>
    </row>
    <row r="39" spans="1:4" x14ac:dyDescent="0.35">
      <c r="C39" s="7"/>
    </row>
    <row r="40" spans="1:4" x14ac:dyDescent="0.35">
      <c r="A40" s="2" t="s">
        <v>7</v>
      </c>
      <c r="C40" s="7"/>
    </row>
    <row r="41" spans="1:4" x14ac:dyDescent="0.35">
      <c r="A41" t="s">
        <v>20</v>
      </c>
      <c r="B41">
        <v>86</v>
      </c>
      <c r="C41" s="7"/>
    </row>
    <row r="42" spans="1:4" x14ac:dyDescent="0.35">
      <c r="A42" t="s">
        <v>13</v>
      </c>
      <c r="B42">
        <v>16</v>
      </c>
      <c r="C42" s="7"/>
    </row>
    <row r="43" spans="1:4" x14ac:dyDescent="0.35">
      <c r="A43" t="s">
        <v>14</v>
      </c>
      <c r="B43">
        <v>94</v>
      </c>
      <c r="C43" s="7"/>
    </row>
    <row r="44" spans="1:4" x14ac:dyDescent="0.35">
      <c r="A44" t="s">
        <v>21</v>
      </c>
      <c r="B44">
        <v>160</v>
      </c>
      <c r="C44" s="7"/>
    </row>
    <row r="45" spans="1:4" x14ac:dyDescent="0.35">
      <c r="A45" t="s">
        <v>22</v>
      </c>
      <c r="B45">
        <v>471</v>
      </c>
      <c r="C45" s="7"/>
    </row>
    <row r="46" spans="1:4" s="4" customFormat="1" x14ac:dyDescent="0.35">
      <c r="A46" s="4" t="s">
        <v>18</v>
      </c>
      <c r="B46" s="28">
        <f>B41+B42+B43+B44+B45</f>
        <v>827</v>
      </c>
      <c r="C46" s="8"/>
    </row>
    <row r="47" spans="1:4" x14ac:dyDescent="0.35">
      <c r="B47" s="7"/>
      <c r="C47" s="7"/>
    </row>
    <row r="48" spans="1:4" x14ac:dyDescent="0.35">
      <c r="A48" t="s">
        <v>23</v>
      </c>
      <c r="B48" s="7"/>
      <c r="C48" s="7"/>
    </row>
  </sheetData>
  <pageMargins left="0.7" right="0.7" top="0.75" bottom="0.75" header="0.3" footer="0.3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5B1C-0CD6-4D51-B14F-674511D4AFBF}">
  <sheetPr codeName="Sheet8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37</v>
      </c>
    </row>
    <row r="3" spans="1:4" x14ac:dyDescent="0.35">
      <c r="A3" s="11"/>
    </row>
    <row r="4" spans="1:4" ht="18.5" x14ac:dyDescent="0.45">
      <c r="A4" s="1" t="s">
        <v>38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81102</v>
      </c>
      <c r="C7" s="15">
        <f>D7-B7</f>
        <v>4973</v>
      </c>
      <c r="D7" s="16">
        <v>86075</v>
      </c>
    </row>
    <row r="8" spans="1:4" x14ac:dyDescent="0.35">
      <c r="A8" s="17" t="s">
        <v>2</v>
      </c>
      <c r="B8" s="14">
        <v>25833</v>
      </c>
      <c r="C8" s="15">
        <f>D8-B8</f>
        <v>1119</v>
      </c>
      <c r="D8" s="16">
        <v>26952</v>
      </c>
    </row>
    <row r="9" spans="1:4" x14ac:dyDescent="0.35">
      <c r="A9" t="s">
        <v>3</v>
      </c>
      <c r="B9" s="18">
        <v>10114</v>
      </c>
      <c r="C9" s="15">
        <f>D9-B9</f>
        <v>473</v>
      </c>
      <c r="D9" s="19">
        <v>10587</v>
      </c>
    </row>
    <row r="10" spans="1:4" x14ac:dyDescent="0.35">
      <c r="A10" t="s">
        <v>27</v>
      </c>
      <c r="B10" s="20">
        <v>117049</v>
      </c>
      <c r="C10" s="20">
        <f>SUM(C7:C9)</f>
        <v>6565</v>
      </c>
      <c r="D10" s="21">
        <v>123614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2356</v>
      </c>
      <c r="C13" s="15">
        <f>D13-B13</f>
        <v>33</v>
      </c>
      <c r="D13" s="16">
        <v>2389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828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126831</v>
      </c>
    </row>
    <row r="17" spans="1:4" ht="15" thickTop="1" x14ac:dyDescent="0.35"/>
    <row r="18" spans="1:4" x14ac:dyDescent="0.35">
      <c r="A18" t="s">
        <v>43</v>
      </c>
    </row>
    <row r="20" spans="1:4" ht="18.5" x14ac:dyDescent="0.45">
      <c r="A20" s="1" t="s">
        <v>44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6191</v>
      </c>
      <c r="D23" s="3"/>
    </row>
    <row r="24" spans="1:4" x14ac:dyDescent="0.35">
      <c r="A24" t="s">
        <v>45</v>
      </c>
      <c r="B24" s="3">
        <v>37895</v>
      </c>
      <c r="D24" s="3"/>
    </row>
    <row r="25" spans="1:4" x14ac:dyDescent="0.35">
      <c r="A25" t="s">
        <v>46</v>
      </c>
      <c r="B25" s="3">
        <v>13352</v>
      </c>
      <c r="D25" s="3"/>
    </row>
    <row r="26" spans="1:4" x14ac:dyDescent="0.35">
      <c r="A26" t="s">
        <v>47</v>
      </c>
      <c r="B26" s="3">
        <v>20366</v>
      </c>
      <c r="D26" s="3"/>
    </row>
    <row r="27" spans="1:4" x14ac:dyDescent="0.35">
      <c r="A27" t="s">
        <v>16</v>
      </c>
      <c r="B27" s="3">
        <v>36905</v>
      </c>
      <c r="D27" s="3"/>
    </row>
    <row r="28" spans="1:4" x14ac:dyDescent="0.35">
      <c r="A28" t="s">
        <v>17</v>
      </c>
      <c r="B28" s="3">
        <v>2340</v>
      </c>
      <c r="D28" s="3"/>
    </row>
    <row r="29" spans="1:4" x14ac:dyDescent="0.35">
      <c r="A29" t="s">
        <v>18</v>
      </c>
      <c r="B29" s="21">
        <v>117049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1414</v>
      </c>
      <c r="D32" s="3"/>
    </row>
    <row r="33" spans="1:4" x14ac:dyDescent="0.35">
      <c r="A33" t="s">
        <v>45</v>
      </c>
      <c r="B33">
        <v>43</v>
      </c>
    </row>
    <row r="34" spans="1:4" x14ac:dyDescent="0.35">
      <c r="A34" t="s">
        <v>46</v>
      </c>
      <c r="B34">
        <v>98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142</v>
      </c>
    </row>
    <row r="37" spans="1:4" x14ac:dyDescent="0.35">
      <c r="A37" t="s">
        <v>17</v>
      </c>
      <c r="B37">
        <v>496</v>
      </c>
    </row>
    <row r="38" spans="1:4" x14ac:dyDescent="0.35">
      <c r="A38" t="s">
        <v>18</v>
      </c>
      <c r="B38" s="21">
        <v>2356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83</v>
      </c>
    </row>
    <row r="42" spans="1:4" x14ac:dyDescent="0.35">
      <c r="A42" t="s">
        <v>13</v>
      </c>
      <c r="B42">
        <v>16</v>
      </c>
    </row>
    <row r="43" spans="1:4" x14ac:dyDescent="0.35">
      <c r="A43" t="s">
        <v>14</v>
      </c>
      <c r="B43">
        <v>94</v>
      </c>
    </row>
    <row r="44" spans="1:4" x14ac:dyDescent="0.35">
      <c r="A44" t="s">
        <v>21</v>
      </c>
      <c r="B44">
        <v>162</v>
      </c>
    </row>
    <row r="45" spans="1:4" x14ac:dyDescent="0.35">
      <c r="A45" t="s">
        <v>22</v>
      </c>
      <c r="B45">
        <v>473</v>
      </c>
    </row>
    <row r="46" spans="1:4" x14ac:dyDescent="0.35">
      <c r="A46" t="s">
        <v>18</v>
      </c>
      <c r="B46" s="28">
        <v>828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12F7-0603-4629-AC71-85C22BA680BE}">
  <sheetPr codeName="Sheet9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49</v>
      </c>
    </row>
    <row r="3" spans="1:4" x14ac:dyDescent="0.35">
      <c r="A3" s="11"/>
    </row>
    <row r="4" spans="1:4" ht="18.5" x14ac:dyDescent="0.45">
      <c r="A4" s="1" t="s">
        <v>50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81587</v>
      </c>
      <c r="C7" s="15">
        <f>D7-B7</f>
        <v>4615</v>
      </c>
      <c r="D7" s="16">
        <v>86202</v>
      </c>
    </row>
    <row r="8" spans="1:4" x14ac:dyDescent="0.35">
      <c r="A8" s="17" t="s">
        <v>2</v>
      </c>
      <c r="B8" s="14">
        <v>25749</v>
      </c>
      <c r="C8" s="15">
        <f>D8-B8</f>
        <v>1148</v>
      </c>
      <c r="D8" s="16">
        <v>26897</v>
      </c>
    </row>
    <row r="9" spans="1:4" x14ac:dyDescent="0.35">
      <c r="A9" t="s">
        <v>3</v>
      </c>
      <c r="B9" s="18">
        <v>10213</v>
      </c>
      <c r="C9" s="15">
        <f>D9-B9</f>
        <v>508</v>
      </c>
      <c r="D9" s="19">
        <v>10721</v>
      </c>
    </row>
    <row r="10" spans="1:4" x14ac:dyDescent="0.35">
      <c r="A10" t="s">
        <v>27</v>
      </c>
      <c r="B10" s="20">
        <v>117549</v>
      </c>
      <c r="C10" s="20">
        <f>SUM(C7:C9)</f>
        <v>6271</v>
      </c>
      <c r="D10" s="21">
        <v>123820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2345</v>
      </c>
      <c r="C13" s="15">
        <f>D13-B13</f>
        <v>29</v>
      </c>
      <c r="D13" s="16">
        <v>2374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831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127025</v>
      </c>
    </row>
    <row r="17" spans="1:4" ht="15" thickTop="1" x14ac:dyDescent="0.35"/>
    <row r="18" spans="1:4" x14ac:dyDescent="0.35">
      <c r="A18" t="s">
        <v>51</v>
      </c>
    </row>
    <row r="20" spans="1:4" ht="18.5" x14ac:dyDescent="0.45">
      <c r="A20" s="1" t="s">
        <v>52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6156</v>
      </c>
      <c r="D23" s="3"/>
    </row>
    <row r="24" spans="1:4" x14ac:dyDescent="0.35">
      <c r="A24" t="s">
        <v>45</v>
      </c>
      <c r="B24" s="3">
        <v>38222</v>
      </c>
      <c r="D24" s="3"/>
    </row>
    <row r="25" spans="1:4" x14ac:dyDescent="0.35">
      <c r="A25" t="s">
        <v>46</v>
      </c>
      <c r="B25" s="3">
        <v>13335</v>
      </c>
      <c r="D25" s="3"/>
    </row>
    <row r="26" spans="1:4" x14ac:dyDescent="0.35">
      <c r="A26" t="s">
        <v>47</v>
      </c>
      <c r="B26" s="3">
        <v>20561</v>
      </c>
      <c r="D26" s="3"/>
    </row>
    <row r="27" spans="1:4" x14ac:dyDescent="0.35">
      <c r="A27" t="s">
        <v>16</v>
      </c>
      <c r="B27" s="3">
        <v>36949</v>
      </c>
      <c r="D27" s="3"/>
    </row>
    <row r="28" spans="1:4" x14ac:dyDescent="0.35">
      <c r="A28" t="s">
        <v>17</v>
      </c>
      <c r="B28" s="3">
        <v>2326</v>
      </c>
      <c r="D28" s="3"/>
    </row>
    <row r="29" spans="1:4" x14ac:dyDescent="0.35">
      <c r="A29" t="s">
        <v>18</v>
      </c>
      <c r="B29" s="21">
        <v>117549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1409</v>
      </c>
      <c r="D32" s="3"/>
    </row>
    <row r="33" spans="1:4" x14ac:dyDescent="0.35">
      <c r="A33" t="s">
        <v>45</v>
      </c>
      <c r="B33">
        <v>43</v>
      </c>
    </row>
    <row r="34" spans="1:4" x14ac:dyDescent="0.35">
      <c r="A34" t="s">
        <v>46</v>
      </c>
      <c r="B34">
        <v>97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142</v>
      </c>
    </row>
    <row r="37" spans="1:4" x14ac:dyDescent="0.35">
      <c r="A37" t="s">
        <v>17</v>
      </c>
      <c r="B37">
        <v>491</v>
      </c>
    </row>
    <row r="38" spans="1:4" x14ac:dyDescent="0.35">
      <c r="A38" t="s">
        <v>18</v>
      </c>
      <c r="B38" s="21">
        <v>2345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82</v>
      </c>
    </row>
    <row r="42" spans="1:4" x14ac:dyDescent="0.35">
      <c r="A42" t="s">
        <v>13</v>
      </c>
      <c r="B42">
        <v>16</v>
      </c>
    </row>
    <row r="43" spans="1:4" x14ac:dyDescent="0.35">
      <c r="A43" t="s">
        <v>14</v>
      </c>
      <c r="B43">
        <v>94</v>
      </c>
    </row>
    <row r="44" spans="1:4" x14ac:dyDescent="0.35">
      <c r="A44" t="s">
        <v>21</v>
      </c>
      <c r="B44">
        <v>166</v>
      </c>
    </row>
    <row r="45" spans="1:4" x14ac:dyDescent="0.35">
      <c r="A45" t="s">
        <v>22</v>
      </c>
      <c r="B45">
        <v>473</v>
      </c>
    </row>
    <row r="46" spans="1:4" x14ac:dyDescent="0.35">
      <c r="A46" t="s">
        <v>18</v>
      </c>
      <c r="B46" s="28">
        <v>831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0ADA-4B9F-417E-B4B4-86B2CA7CC81B}">
  <sheetPr codeName="Sheet10"/>
  <dimension ref="A1:D48"/>
  <sheetViews>
    <sheetView view="pageBreakPreview" zoomScale="85" zoomScaleNormal="100" zoomScaleSheetLayoutView="85" workbookViewId="0"/>
  </sheetViews>
  <sheetFormatPr defaultRowHeight="14.5" x14ac:dyDescent="0.35"/>
  <cols>
    <col min="1" max="1" width="76.26953125" customWidth="1"/>
    <col min="2" max="2" width="21.54296875" customWidth="1"/>
    <col min="3" max="3" width="20" customWidth="1"/>
    <col min="4" max="4" width="20.453125" customWidth="1"/>
  </cols>
  <sheetData>
    <row r="1" spans="1:4" ht="18" x14ac:dyDescent="0.4">
      <c r="A1" s="9" t="s">
        <v>36</v>
      </c>
    </row>
    <row r="2" spans="1:4" ht="18.5" x14ac:dyDescent="0.45">
      <c r="A2" s="10" t="s">
        <v>53</v>
      </c>
    </row>
    <row r="3" spans="1:4" x14ac:dyDescent="0.35">
      <c r="A3" s="11"/>
    </row>
    <row r="4" spans="1:4" ht="18.5" x14ac:dyDescent="0.45">
      <c r="A4" s="1" t="s">
        <v>54</v>
      </c>
    </row>
    <row r="6" spans="1:4" ht="43.5" x14ac:dyDescent="0.35">
      <c r="A6" s="12" t="s">
        <v>39</v>
      </c>
      <c r="B6" s="13" t="s">
        <v>40</v>
      </c>
      <c r="C6" s="13" t="s">
        <v>41</v>
      </c>
      <c r="D6" s="13" t="s">
        <v>42</v>
      </c>
    </row>
    <row r="7" spans="1:4" x14ac:dyDescent="0.35">
      <c r="A7" t="s">
        <v>1</v>
      </c>
      <c r="B7" s="14">
        <v>81970</v>
      </c>
      <c r="C7" s="15">
        <f>D7-B7</f>
        <v>4381</v>
      </c>
      <c r="D7" s="16">
        <v>86351</v>
      </c>
    </row>
    <row r="8" spans="1:4" x14ac:dyDescent="0.35">
      <c r="A8" s="17" t="s">
        <v>2</v>
      </c>
      <c r="B8" s="14">
        <v>25578</v>
      </c>
      <c r="C8" s="15">
        <f>D8-B8</f>
        <v>1199</v>
      </c>
      <c r="D8" s="16">
        <v>26777</v>
      </c>
    </row>
    <row r="9" spans="1:4" x14ac:dyDescent="0.35">
      <c r="A9" t="s">
        <v>3</v>
      </c>
      <c r="B9" s="18">
        <v>10324</v>
      </c>
      <c r="C9" s="15">
        <f>D9-B9</f>
        <v>456</v>
      </c>
      <c r="D9" s="19">
        <v>10780</v>
      </c>
    </row>
    <row r="10" spans="1:4" x14ac:dyDescent="0.35">
      <c r="A10" t="s">
        <v>27</v>
      </c>
      <c r="B10" s="20">
        <v>117872</v>
      </c>
      <c r="C10" s="20">
        <f>SUM(C7:C9)</f>
        <v>6036</v>
      </c>
      <c r="D10" s="21">
        <v>123908</v>
      </c>
    </row>
    <row r="11" spans="1:4" x14ac:dyDescent="0.35">
      <c r="B11" s="17"/>
      <c r="C11" s="17"/>
      <c r="D11" s="17"/>
    </row>
    <row r="12" spans="1:4" x14ac:dyDescent="0.35">
      <c r="A12" s="12" t="s">
        <v>5</v>
      </c>
      <c r="B12" s="17"/>
      <c r="C12" s="17"/>
      <c r="D12" s="17"/>
    </row>
    <row r="13" spans="1:4" x14ac:dyDescent="0.35">
      <c r="A13" s="17" t="s">
        <v>6</v>
      </c>
      <c r="B13" s="22">
        <v>2333</v>
      </c>
      <c r="C13" s="15">
        <f>D13-B13</f>
        <v>32</v>
      </c>
      <c r="D13" s="16">
        <v>2365</v>
      </c>
    </row>
    <row r="14" spans="1:4" x14ac:dyDescent="0.35">
      <c r="A14" t="s">
        <v>7</v>
      </c>
      <c r="B14" s="7" t="s">
        <v>28</v>
      </c>
      <c r="C14" s="7" t="s">
        <v>28</v>
      </c>
      <c r="D14" s="17">
        <v>832</v>
      </c>
    </row>
    <row r="15" spans="1:4" x14ac:dyDescent="0.35">
      <c r="B15" s="23"/>
      <c r="C15" s="23"/>
      <c r="D15" s="17"/>
    </row>
    <row r="16" spans="1:4" ht="15" thickBot="1" x14ac:dyDescent="0.4">
      <c r="A16" t="s">
        <v>29</v>
      </c>
      <c r="B16" s="24"/>
      <c r="C16" s="24"/>
      <c r="D16" s="25">
        <f>SUM(D10:D14)</f>
        <v>127105</v>
      </c>
    </row>
    <row r="17" spans="1:4" ht="15" thickTop="1" x14ac:dyDescent="0.35"/>
    <row r="18" spans="1:4" x14ac:dyDescent="0.35">
      <c r="A18" t="s">
        <v>55</v>
      </c>
    </row>
    <row r="20" spans="1:4" ht="18.5" x14ac:dyDescent="0.45">
      <c r="A20" s="1" t="s">
        <v>56</v>
      </c>
    </row>
    <row r="22" spans="1:4" x14ac:dyDescent="0.35">
      <c r="A22" s="12" t="s">
        <v>39</v>
      </c>
    </row>
    <row r="23" spans="1:4" x14ac:dyDescent="0.35">
      <c r="A23" s="17" t="s">
        <v>12</v>
      </c>
      <c r="B23" s="3">
        <v>6114</v>
      </c>
      <c r="D23" s="3"/>
    </row>
    <row r="24" spans="1:4" x14ac:dyDescent="0.35">
      <c r="A24" t="s">
        <v>45</v>
      </c>
      <c r="B24" s="3">
        <v>38397</v>
      </c>
      <c r="D24" s="3"/>
    </row>
    <row r="25" spans="1:4" x14ac:dyDescent="0.35">
      <c r="A25" t="s">
        <v>46</v>
      </c>
      <c r="B25" s="3">
        <v>13348</v>
      </c>
      <c r="D25" s="3"/>
    </row>
    <row r="26" spans="1:4" x14ac:dyDescent="0.35">
      <c r="A26" t="s">
        <v>47</v>
      </c>
      <c r="B26" s="3">
        <v>20630</v>
      </c>
      <c r="D26" s="3"/>
    </row>
    <row r="27" spans="1:4" x14ac:dyDescent="0.35">
      <c r="A27" t="s">
        <v>16</v>
      </c>
      <c r="B27" s="3">
        <v>37068</v>
      </c>
      <c r="D27" s="3"/>
    </row>
    <row r="28" spans="1:4" x14ac:dyDescent="0.35">
      <c r="A28" t="s">
        <v>17</v>
      </c>
      <c r="B28" s="3">
        <v>2315</v>
      </c>
      <c r="D28" s="3"/>
    </row>
    <row r="29" spans="1:4" x14ac:dyDescent="0.35">
      <c r="A29" t="s">
        <v>18</v>
      </c>
      <c r="B29" s="21">
        <f>SUM(B23:B28)</f>
        <v>117872</v>
      </c>
      <c r="D29" s="3"/>
    </row>
    <row r="31" spans="1:4" x14ac:dyDescent="0.35">
      <c r="A31" s="26" t="s">
        <v>19</v>
      </c>
    </row>
    <row r="32" spans="1:4" x14ac:dyDescent="0.35">
      <c r="A32" s="17" t="s">
        <v>12</v>
      </c>
      <c r="B32" s="3">
        <v>1403</v>
      </c>
      <c r="D32" s="3"/>
    </row>
    <row r="33" spans="1:4" x14ac:dyDescent="0.35">
      <c r="A33" t="s">
        <v>45</v>
      </c>
      <c r="B33">
        <v>43</v>
      </c>
    </row>
    <row r="34" spans="1:4" x14ac:dyDescent="0.35">
      <c r="A34" t="s">
        <v>46</v>
      </c>
      <c r="B34">
        <v>97</v>
      </c>
    </row>
    <row r="35" spans="1:4" x14ac:dyDescent="0.35">
      <c r="A35" t="s">
        <v>47</v>
      </c>
      <c r="B35">
        <v>163</v>
      </c>
    </row>
    <row r="36" spans="1:4" x14ac:dyDescent="0.35">
      <c r="A36" t="s">
        <v>48</v>
      </c>
      <c r="B36">
        <v>142</v>
      </c>
    </row>
    <row r="37" spans="1:4" x14ac:dyDescent="0.35">
      <c r="A37" t="s">
        <v>17</v>
      </c>
      <c r="B37">
        <v>485</v>
      </c>
    </row>
    <row r="38" spans="1:4" x14ac:dyDescent="0.35">
      <c r="A38" t="s">
        <v>18</v>
      </c>
      <c r="B38" s="21">
        <f>SUM(B32:B37)</f>
        <v>2333</v>
      </c>
      <c r="D38" s="27"/>
    </row>
    <row r="40" spans="1:4" x14ac:dyDescent="0.35">
      <c r="A40" s="26" t="s">
        <v>7</v>
      </c>
    </row>
    <row r="41" spans="1:4" x14ac:dyDescent="0.35">
      <c r="A41" t="s">
        <v>20</v>
      </c>
      <c r="B41">
        <v>85</v>
      </c>
    </row>
    <row r="42" spans="1:4" x14ac:dyDescent="0.35">
      <c r="A42" t="s">
        <v>13</v>
      </c>
      <c r="B42">
        <v>16</v>
      </c>
    </row>
    <row r="43" spans="1:4" x14ac:dyDescent="0.35">
      <c r="A43" t="s">
        <v>14</v>
      </c>
      <c r="B43">
        <v>93</v>
      </c>
    </row>
    <row r="44" spans="1:4" x14ac:dyDescent="0.35">
      <c r="A44" t="s">
        <v>21</v>
      </c>
      <c r="B44">
        <v>166</v>
      </c>
    </row>
    <row r="45" spans="1:4" x14ac:dyDescent="0.35">
      <c r="A45" t="s">
        <v>22</v>
      </c>
      <c r="B45">
        <v>472</v>
      </c>
    </row>
    <row r="46" spans="1:4" x14ac:dyDescent="0.35">
      <c r="A46" t="s">
        <v>18</v>
      </c>
      <c r="B46" s="28">
        <f>SUM(B41:B45)</f>
        <v>832</v>
      </c>
      <c r="D46" s="29"/>
    </row>
    <row r="48" spans="1:4" x14ac:dyDescent="0.35">
      <c r="A48" t="s">
        <v>23</v>
      </c>
    </row>
  </sheetData>
  <pageMargins left="0.7" right="0.7" top="0.75" bottom="0.75" header="0.3" footer="0.3"/>
  <pageSetup scale="6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Li</dc:creator>
  <cp:lastModifiedBy>Mavis Li</cp:lastModifiedBy>
  <dcterms:created xsi:type="dcterms:W3CDTF">2026-03-24T09:56:40Z</dcterms:created>
  <dcterms:modified xsi:type="dcterms:W3CDTF">2026-03-25T02:27:41Z</dcterms:modified>
</cp:coreProperties>
</file>